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560" activeTab="0"/>
  </bookViews>
  <sheets>
    <sheet name="2009" sheetId="1" r:id="rId1"/>
  </sheets>
  <definedNames>
    <definedName name="_xlnm.Print_Titles" localSheetId="0">'2009'!$9:$10</definedName>
    <definedName name="_xlnm.Print_Area" localSheetId="0">'2009'!$A$1:$F$105</definedName>
  </definedNames>
  <calcPr fullCalcOnLoad="1"/>
</workbook>
</file>

<file path=xl/sharedStrings.xml><?xml version="1.0" encoding="utf-8"?>
<sst xmlns="http://schemas.openxmlformats.org/spreadsheetml/2006/main" count="405" uniqueCount="122">
  <si>
    <t>вид расходов</t>
  </si>
  <si>
    <t>всего расходов</t>
  </si>
  <si>
    <t>01</t>
  </si>
  <si>
    <t>05</t>
  </si>
  <si>
    <t>08</t>
  </si>
  <si>
    <t>02</t>
  </si>
  <si>
    <t>Жилищно-коммунальное хозяйство</t>
  </si>
  <si>
    <t>03</t>
  </si>
  <si>
    <t>Всего</t>
  </si>
  <si>
    <t>раздел</t>
  </si>
  <si>
    <t>подраздел</t>
  </si>
  <si>
    <t>целевая статья</t>
  </si>
  <si>
    <t>Общегосударственные вопросы</t>
  </si>
  <si>
    <t>04</t>
  </si>
  <si>
    <t>09</t>
  </si>
  <si>
    <t>Культура, кинематография и средства массовой информации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</si>
  <si>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</si>
  <si>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</si>
  <si>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</si>
  <si>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Спорт и физическая культура</t>
  </si>
  <si>
    <t>Физкультурно-оздоровительная работа и спортивные мероприятия</t>
  </si>
  <si>
    <t>5120000</t>
  </si>
  <si>
    <t>Наименование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</si>
  <si>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</si>
  <si>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</si>
  <si>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</si>
  <si>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Строительство и содержание автомобильных дорог и инженерных сооружений на них  в границах поселений</t>
  </si>
  <si>
    <t>Организация и содержание мест захоронения</t>
  </si>
  <si>
    <t>тыс. руб.</t>
  </si>
  <si>
    <t>Резервные фонды</t>
  </si>
  <si>
    <t>12</t>
  </si>
  <si>
    <t>0700000</t>
  </si>
  <si>
    <t>Резервные фонды местных администраций</t>
  </si>
  <si>
    <t>Прочие расходы</t>
  </si>
  <si>
    <t>013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</si>
  <si>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</si>
  <si>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Глава муниципального образования </t>
  </si>
  <si>
    <t>Выполнение функции органами местного самоуправления</t>
  </si>
  <si>
    <t>Функционирование органа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</si>
  <si>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</si>
  <si>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</si>
  <si>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</si>
  <si>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</si>
  <si>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</si>
  <si>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Организация благоустройства и озеленения территории поселения</t>
  </si>
  <si>
    <t>6000300</t>
  </si>
  <si>
    <t>0013600</t>
  </si>
  <si>
    <t xml:space="preserve"> </t>
  </si>
  <si>
    <t>Благоустройство</t>
  </si>
  <si>
    <t>6000200</t>
  </si>
  <si>
    <t>Организация освещения улиц поселения и установки указателей с названиями улиц и номерами домов</t>
  </si>
  <si>
    <t>6000400</t>
  </si>
  <si>
    <t>Прочие мероприятия по благоустройству</t>
  </si>
  <si>
    <t>6000500</t>
  </si>
  <si>
    <t>Выполнение функций бюджетными учреждениями</t>
  </si>
  <si>
    <t>4409900</t>
  </si>
  <si>
    <t>001</t>
  </si>
  <si>
    <t>4429900</t>
  </si>
  <si>
    <t xml:space="preserve"> Здравоохранение, физическая культура и спорт</t>
  </si>
  <si>
    <t>5129700</t>
  </si>
  <si>
    <t>079</t>
  </si>
  <si>
    <t>Фукционирование Правительства Российской Федерации, высших органов исполнительной власти субъекта Российской Федерации, местьных администраций</t>
  </si>
  <si>
    <t>Приложение № 4</t>
  </si>
  <si>
    <t>Мероприятия в области здравоохранения ,спорта и физической культуры,туризма</t>
  </si>
  <si>
    <t xml:space="preserve">поселения "О внесении измениний и дополнений в решение  </t>
  </si>
  <si>
    <t>0700500</t>
  </si>
  <si>
    <t>Жилищное хозяйство</t>
  </si>
  <si>
    <t xml:space="preserve">Осуществление первоочередных мероприятий по выполнению наказов избирателей,поступивших в период избирательных кампаний
</t>
  </si>
  <si>
    <t>5241100</t>
  </si>
  <si>
    <t>Коммунальное хозяйство</t>
  </si>
  <si>
    <t xml:space="preserve">Социальная поддержка  специалистов муниципальных учреждений, работающих и  проживающих за пределами городов  
  </t>
  </si>
  <si>
    <t>Субсидии на благоустройство и озеленение территории</t>
  </si>
  <si>
    <t>5240700</t>
  </si>
  <si>
    <t xml:space="preserve"> ХХ1 сессии 1 созыва Совета Мийнальского сельского поселения </t>
  </si>
  <si>
    <t xml:space="preserve">от 25.12.2008 г."О бюджете Мийнальского сельского поселения </t>
  </si>
  <si>
    <t>Распределение расходов бюджета Мийнальского сельского поселения на 2009 год по разделам. подразделам, целевым статьям расходов и видам расходов  классификации расходов бюджетов Российской Федерации</t>
  </si>
  <si>
    <t>5210111</t>
  </si>
  <si>
    <t>Региональные целевые программы</t>
  </si>
  <si>
    <t>5220000</t>
  </si>
  <si>
    <t>Проведение мероприятий бюджетной целевой программы развития сферы культуры в РК на период до 2012 г.</t>
  </si>
  <si>
    <t>5220903</t>
  </si>
  <si>
    <t>Мероприятия по поддержке и развитию сферы культуры</t>
  </si>
  <si>
    <t>023</t>
  </si>
  <si>
    <t>5210101</t>
  </si>
  <si>
    <t>Выравнивание обеспеченности муниципальных образований по реализации ими расходных обязательств, связанных с введением НСОТ</t>
  </si>
  <si>
    <t>5210105</t>
  </si>
  <si>
    <t>Обеспечение проведения выборов и референдумов</t>
  </si>
  <si>
    <t>07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</si>
  <si>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</si>
  <si>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</si>
  <si>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</si>
  <si>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</si>
  <si>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</si>
  <si>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Обеспечение пожарной безопасности</t>
  </si>
  <si>
    <t>10</t>
  </si>
  <si>
    <t>0701000</t>
  </si>
  <si>
    <t>7960140</t>
  </si>
  <si>
    <t xml:space="preserve">Закупка автотранспортных средств и коммунальной техники за счет ср-в ФБ </t>
  </si>
  <si>
    <t>3400702</t>
  </si>
  <si>
    <t>3400703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</si>
  <si>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</si>
  <si>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</si>
  <si>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4500000</t>
  </si>
  <si>
    <t>4500600</t>
  </si>
  <si>
    <t>6000100</t>
  </si>
  <si>
    <t xml:space="preserve">Закупка автотранспортных средств и коммунальной техники за счет ср-в бюджета РК </t>
  </si>
  <si>
    <t>Осуществление первоочередных мероприятий по выполнению наказов избирателей,поступивших в период избирательных кампаний</t>
  </si>
  <si>
    <t>Приобретение средств пожаротушения из резервного фонда РК</t>
  </si>
  <si>
    <t xml:space="preserve">Проведения выборов и референдумов </t>
  </si>
  <si>
    <t xml:space="preserve">Софинансирование расходов, в соответствии с заключенным соглашением, на осуществление первоочередных мероприятий по выполнению наказов избирателей,поступивших в период избирательных кампаний   </t>
  </si>
  <si>
    <t>Софинансирование расходов, в соответствии с заключенным соглашением, на закупку автотранспортных средств и коммунальной техники</t>
  </si>
  <si>
    <t>Софинансирование расходов, в соответствии с заключенным соглашением,  на социальную поддержку  специалистов муниципальных учреждений, работающих и  проживающих за пределами городов</t>
  </si>
  <si>
    <t>7960211</t>
  </si>
  <si>
    <t>7960210</t>
  </si>
  <si>
    <t xml:space="preserve">к решению XXVIII сессии 1 созыва Совета Мийнальского сельского </t>
  </si>
  <si>
    <t>на 2009 год" № 25 от 27.10.2009 г.</t>
  </si>
  <si>
    <t xml:space="preserve">Мероприятия в области жилищного хозяйства   </t>
  </si>
  <si>
    <t>3500300</t>
  </si>
  <si>
    <t xml:space="preserve">Мероприятия в области коммунального хозяйства </t>
  </si>
  <si>
    <t>3510500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</si>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</sst>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_ ;\-#,##0.0\ 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justify" vertical="center" wrapText="1"/>
    </xf>
    <xf numFmtId="1" fontId="0" fillId="0" borderId="0" xfId="0" applyNumberFormat="1" applyFont="1" applyAlignment="1">
      <alignment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171" fontId="4" fillId="0" borderId="1" xfId="16" applyNumberFormat="1" applyFont="1" applyBorder="1" applyAlignment="1">
      <alignment vertical="center"/>
    </xf>
    <xf numFmtId="171" fontId="3" fillId="0" borderId="1" xfId="0" applyNumberFormat="1" applyFont="1" applyBorder="1" applyAlignment="1">
      <alignment vertical="center"/>
    </xf>
    <xf numFmtId="171" fontId="0" fillId="0" borderId="1" xfId="0" applyNumberFormat="1" applyFont="1" applyBorder="1" applyAlignment="1">
      <alignment horizontal="right" vertical="center"/>
    </xf>
    <xf numFmtId="171" fontId="5" fillId="0" borderId="1" xfId="0" applyNumberFormat="1" applyFont="1" applyBorder="1" applyAlignment="1">
      <alignment horizontal="right" vertical="center"/>
    </xf>
    <xf numFmtId="171" fontId="3" fillId="0" borderId="1" xfId="0" applyNumberFormat="1" applyFont="1" applyBorder="1" applyAlignment="1" applyProtection="1">
      <alignment horizontal="right" vertical="center"/>
      <protection locked="0"/>
    </xf>
    <xf numFmtId="171" fontId="0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1" fontId="4" fillId="0" borderId="1" xfId="0" applyNumberFormat="1" applyFont="1" applyBorder="1" applyAlignment="1">
      <alignment horizontal="right" vertical="center"/>
    </xf>
    <xf numFmtId="171" fontId="4" fillId="0" borderId="1" xfId="0" applyNumberFormat="1" applyFont="1" applyBorder="1" applyAlignment="1" applyProtection="1">
      <alignment horizontal="right" vertical="center"/>
      <protection locked="0"/>
    </xf>
    <xf numFmtId="171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90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workbookViewId="0" topLeftCell="A1">
      <selection activeCell="F103" sqref="F103"/>
    </sheetView>
  </sheetViews>
  <sheetFormatPr defaultColWidth="9.00390625" defaultRowHeight="12.75"/>
  <cols>
    <col min="1" max="1" width="57.625" style="1" customWidth="1"/>
    <col min="2" max="2" width="10.625" style="1" customWidth="1"/>
    <col min="3" max="3" width="10.875" style="1" customWidth="1"/>
    <col min="4" max="4" width="12.75390625" style="1" customWidth="1"/>
    <col min="5" max="5" width="8.25390625" style="1" customWidth="1"/>
    <col min="6" max="6" width="26.625" style="1" customWidth="1"/>
    <col min="7" max="16384" width="9.125" style="1" customWidth="1"/>
  </cols>
  <sheetData>
    <row r="1" spans="3:6" ht="12.75">
      <c r="C1" s="53" t="s">
        <v>62</v>
      </c>
      <c r="D1" s="53"/>
      <c r="E1" s="53"/>
      <c r="F1" s="53"/>
    </row>
    <row r="2" spans="3:6" ht="12.75">
      <c r="C2" s="54" t="s">
        <v>114</v>
      </c>
      <c r="D2" s="54"/>
      <c r="E2" s="54"/>
      <c r="F2" s="54"/>
    </row>
    <row r="3" spans="3:6" ht="12.75">
      <c r="C3" s="53" t="s">
        <v>64</v>
      </c>
      <c r="D3" s="53"/>
      <c r="E3" s="53"/>
      <c r="F3" s="53"/>
    </row>
    <row r="4" spans="3:6" ht="12.75">
      <c r="C4" s="53" t="s">
        <v>73</v>
      </c>
      <c r="D4" s="53"/>
      <c r="E4" s="53"/>
      <c r="F4" s="53"/>
    </row>
    <row r="5" spans="3:7" ht="12.75" customHeight="1">
      <c r="C5" s="3" t="s">
        <v>74</v>
      </c>
      <c r="D5" s="3"/>
      <c r="E5" s="3"/>
      <c r="F5" s="3"/>
      <c r="G5" s="3"/>
    </row>
    <row r="6" spans="3:6" ht="12.75">
      <c r="C6" s="53" t="s">
        <v>115</v>
      </c>
      <c r="D6" s="53"/>
      <c r="E6" s="53"/>
      <c r="F6" s="53"/>
    </row>
    <row r="7" spans="1:6" s="2" customFormat="1" ht="61.5" customHeight="1">
      <c r="A7" s="46" t="s">
        <v>75</v>
      </c>
      <c r="B7" s="47"/>
      <c r="C7" s="47"/>
      <c r="D7" s="47"/>
      <c r="E7" s="47"/>
      <c r="F7" s="47"/>
    </row>
    <row r="8" spans="1:6" s="2" customFormat="1" ht="18" customHeight="1" thickBot="1">
      <c r="A8" s="7"/>
      <c r="B8" s="8"/>
      <c r="C8" s="8"/>
      <c r="D8" s="8"/>
      <c r="E8" s="8"/>
      <c r="F8" s="8" t="s">
        <v>28</v>
      </c>
    </row>
    <row r="9" spans="1:6" ht="15" customHeight="1" thickTop="1">
      <c r="A9" s="50" t="s">
        <v>22</v>
      </c>
      <c r="B9" s="48" t="s">
        <v>9</v>
      </c>
      <c r="C9" s="48" t="s">
        <v>10</v>
      </c>
      <c r="D9" s="48" t="s">
        <v>11</v>
      </c>
      <c r="E9" s="52" t="s">
        <v>0</v>
      </c>
      <c r="F9" s="9" t="s">
        <v>1</v>
      </c>
    </row>
    <row r="10" spans="1:6" ht="58.5" customHeight="1">
      <c r="A10" s="51"/>
      <c r="B10" s="49"/>
      <c r="C10" s="49"/>
      <c r="D10" s="49"/>
      <c r="E10" s="48"/>
      <c r="F10" s="10"/>
    </row>
    <row r="11" spans="1:6" ht="16.5" customHeight="1">
      <c r="A11" s="11" t="s">
        <v>12</v>
      </c>
      <c r="B11" s="12" t="s">
        <v>2</v>
      </c>
      <c r="C11" s="12"/>
      <c r="D11" s="12"/>
      <c r="E11" s="12"/>
      <c r="F11" s="29">
        <f>F12+F16+F21+F27</f>
        <v>2216.4</v>
      </c>
    </row>
    <row r="12" spans="1:6" s="14" customFormat="1" ht="39.75" customHeight="1">
      <c r="A12" s="4" t="s">
        <v>38</v>
      </c>
      <c r="B12" s="13" t="s">
        <v>2</v>
      </c>
      <c r="C12" s="13" t="s">
        <v>5</v>
      </c>
      <c r="D12" s="13"/>
      <c r="E12" s="13"/>
      <c r="F12" s="30">
        <f>F13</f>
        <v>502</v>
      </c>
    </row>
    <row r="13" spans="1:6" ht="38.25">
      <c r="A13" s="5" t="s">
        <v>35</v>
      </c>
      <c r="B13" s="15" t="s">
        <v>2</v>
      </c>
      <c r="C13" s="15" t="s">
        <v>5</v>
      </c>
      <c r="D13" s="15" t="s">
        <v>40</v>
      </c>
      <c r="E13" s="15"/>
      <c r="F13" s="31">
        <f>SUM(F14)</f>
        <v>502</v>
      </c>
    </row>
    <row r="14" spans="1:6" ht="17.25" customHeight="1">
      <c r="A14" s="6" t="s">
        <v>36</v>
      </c>
      <c r="B14" s="15" t="s">
        <v>2</v>
      </c>
      <c r="C14" s="15" t="s">
        <v>5</v>
      </c>
      <c r="D14" s="15" t="s">
        <v>41</v>
      </c>
      <c r="E14" s="27"/>
      <c r="F14" s="32">
        <f>F15</f>
        <v>502</v>
      </c>
    </row>
    <row r="15" spans="1:6" ht="17.25" customHeight="1">
      <c r="A15" s="6" t="s">
        <v>37</v>
      </c>
      <c r="B15" s="15" t="s">
        <v>2</v>
      </c>
      <c r="C15" s="15" t="s">
        <v>5</v>
      </c>
      <c r="D15" s="15" t="s">
        <v>41</v>
      </c>
      <c r="E15" s="27" t="s">
        <v>42</v>
      </c>
      <c r="F15" s="32">
        <v>502</v>
      </c>
    </row>
    <row r="16" spans="1:6" s="14" customFormat="1" ht="51">
      <c r="A16" s="4" t="s">
        <v>61</v>
      </c>
      <c r="B16" s="13" t="s">
        <v>2</v>
      </c>
      <c r="C16" s="13" t="s">
        <v>13</v>
      </c>
      <c r="D16" s="13"/>
      <c r="E16" s="13"/>
      <c r="F16" s="33">
        <f>F17+F19</f>
        <v>1611.5</v>
      </c>
    </row>
    <row r="17" spans="1:6" s="14" customFormat="1" ht="38.25">
      <c r="A17" s="5" t="s">
        <v>35</v>
      </c>
      <c r="B17" s="28" t="s">
        <v>2</v>
      </c>
      <c r="C17" s="15" t="s">
        <v>13</v>
      </c>
      <c r="D17" s="15" t="s">
        <v>40</v>
      </c>
      <c r="E17" s="15"/>
      <c r="F17" s="33">
        <f>F18</f>
        <v>1588.9</v>
      </c>
    </row>
    <row r="18" spans="1:6" ht="16.5" customHeight="1">
      <c r="A18" s="5" t="s">
        <v>39</v>
      </c>
      <c r="B18" s="28" t="s">
        <v>2</v>
      </c>
      <c r="C18" s="15" t="s">
        <v>13</v>
      </c>
      <c r="D18" s="15" t="s">
        <v>43</v>
      </c>
      <c r="E18" s="15" t="s">
        <v>42</v>
      </c>
      <c r="F18" s="32">
        <v>1588.9</v>
      </c>
    </row>
    <row r="19" spans="1:6" s="14" customFormat="1" ht="38.25">
      <c r="A19" s="5" t="s">
        <v>121</v>
      </c>
      <c r="B19" s="28" t="s">
        <v>2</v>
      </c>
      <c r="C19" s="15" t="s">
        <v>13</v>
      </c>
      <c r="D19" s="15" t="s">
        <v>120</v>
      </c>
      <c r="E19" s="15"/>
      <c r="F19" s="33">
        <f>F20</f>
        <v>22.6</v>
      </c>
    </row>
    <row r="20" spans="1:6" ht="16.5" customHeight="1">
      <c r="A20" s="5" t="s">
        <v>39</v>
      </c>
      <c r="B20" s="28" t="s">
        <v>2</v>
      </c>
      <c r="C20" s="15" t="s">
        <v>13</v>
      </c>
      <c r="D20" s="15" t="s">
        <v>120</v>
      </c>
      <c r="E20" s="15" t="s">
        <v>42</v>
      </c>
      <c r="F20" s="32">
        <v>22.6</v>
      </c>
    </row>
    <row r="21" spans="1:6" ht="19.5" customHeight="1">
      <c r="A21" s="42" t="s">
        <v>86</v>
      </c>
      <c r="B21" s="20" t="s">
        <v>2</v>
      </c>
      <c r="C21" s="20" t="s">
        <v>87</v>
      </c>
      <c r="E21" s="20"/>
      <c r="F21" s="31">
        <f>F22</f>
        <v>95.30000000000001</v>
      </c>
    </row>
    <row r="22" spans="1:6" ht="19.5" customHeight="1">
      <c r="A22" s="6" t="s">
        <v>108</v>
      </c>
      <c r="B22" s="20" t="s">
        <v>2</v>
      </c>
      <c r="C22" s="20" t="s">
        <v>87</v>
      </c>
      <c r="D22" s="15" t="s">
        <v>88</v>
      </c>
      <c r="E22" s="20"/>
      <c r="F22" s="32">
        <f>F24+F26</f>
        <v>95.30000000000001</v>
      </c>
    </row>
    <row r="23" spans="1:6" ht="24.75" customHeight="1">
      <c r="A23" s="6" t="s">
        <v>89</v>
      </c>
      <c r="B23" s="20" t="s">
        <v>2</v>
      </c>
      <c r="C23" s="20" t="s">
        <v>87</v>
      </c>
      <c r="D23" s="15" t="s">
        <v>90</v>
      </c>
      <c r="E23" s="20"/>
      <c r="F23" s="34">
        <f>F24</f>
        <v>57.2</v>
      </c>
    </row>
    <row r="24" spans="1:6" ht="18.75" customHeight="1">
      <c r="A24" s="5" t="s">
        <v>39</v>
      </c>
      <c r="B24" s="20" t="s">
        <v>2</v>
      </c>
      <c r="C24" s="20" t="s">
        <v>87</v>
      </c>
      <c r="D24" s="15" t="s">
        <v>90</v>
      </c>
      <c r="E24" s="15" t="s">
        <v>42</v>
      </c>
      <c r="F24" s="32">
        <v>57.2</v>
      </c>
    </row>
    <row r="25" spans="1:6" ht="24.75" customHeight="1">
      <c r="A25" s="6" t="s">
        <v>91</v>
      </c>
      <c r="B25" s="20" t="s">
        <v>2</v>
      </c>
      <c r="C25" s="20" t="s">
        <v>87</v>
      </c>
      <c r="D25" s="15" t="s">
        <v>92</v>
      </c>
      <c r="E25" s="20"/>
      <c r="F25" s="34">
        <f>F26</f>
        <v>38.1</v>
      </c>
    </row>
    <row r="26" spans="1:6" ht="18.75" customHeight="1">
      <c r="A26" s="5" t="s">
        <v>39</v>
      </c>
      <c r="B26" s="20" t="s">
        <v>2</v>
      </c>
      <c r="C26" s="20" t="s">
        <v>87</v>
      </c>
      <c r="D26" s="15" t="s">
        <v>92</v>
      </c>
      <c r="E26" s="15" t="s">
        <v>42</v>
      </c>
      <c r="F26" s="32">
        <v>38.1</v>
      </c>
    </row>
    <row r="27" spans="1:6" ht="17.25" customHeight="1">
      <c r="A27" s="18" t="s">
        <v>29</v>
      </c>
      <c r="B27" s="19" t="s">
        <v>2</v>
      </c>
      <c r="C27" s="19" t="s">
        <v>30</v>
      </c>
      <c r="D27" s="19"/>
      <c r="E27" s="19"/>
      <c r="F27" s="34">
        <f>F28</f>
        <v>7.6</v>
      </c>
    </row>
    <row r="28" spans="1:6" s="14" customFormat="1" ht="18.75" customHeight="1">
      <c r="A28" s="6" t="s">
        <v>29</v>
      </c>
      <c r="B28" s="20" t="s">
        <v>2</v>
      </c>
      <c r="C28" s="20" t="s">
        <v>30</v>
      </c>
      <c r="D28" s="20" t="s">
        <v>31</v>
      </c>
      <c r="E28" s="20"/>
      <c r="F28" s="35">
        <f>F29</f>
        <v>7.6</v>
      </c>
    </row>
    <row r="29" spans="1:6" ht="17.25" customHeight="1">
      <c r="A29" s="6" t="s">
        <v>32</v>
      </c>
      <c r="B29" s="20" t="s">
        <v>2</v>
      </c>
      <c r="C29" s="20" t="s">
        <v>30</v>
      </c>
      <c r="D29" s="20" t="s">
        <v>65</v>
      </c>
      <c r="E29" s="20"/>
      <c r="F29" s="34">
        <f>F30</f>
        <v>7.6</v>
      </c>
    </row>
    <row r="30" spans="1:6" ht="16.5" customHeight="1">
      <c r="A30" s="6" t="s">
        <v>33</v>
      </c>
      <c r="B30" s="20" t="s">
        <v>2</v>
      </c>
      <c r="C30" s="20" t="s">
        <v>30</v>
      </c>
      <c r="D30" s="20" t="s">
        <v>65</v>
      </c>
      <c r="E30" s="20" t="s">
        <v>34</v>
      </c>
      <c r="F30" s="32">
        <v>7.6</v>
      </c>
    </row>
    <row r="31" spans="1:6" ht="16.5" customHeight="1">
      <c r="A31" s="21" t="s">
        <v>23</v>
      </c>
      <c r="B31" s="12" t="s">
        <v>5</v>
      </c>
      <c r="C31" s="20"/>
      <c r="D31" s="20"/>
      <c r="E31" s="20"/>
      <c r="F31" s="36">
        <f>F32</f>
        <v>64.4</v>
      </c>
    </row>
    <row r="32" spans="1:6" s="14" customFormat="1" ht="17.25" customHeight="1">
      <c r="A32" s="16" t="s">
        <v>24</v>
      </c>
      <c r="B32" s="13" t="s">
        <v>5</v>
      </c>
      <c r="C32" s="13" t="s">
        <v>7</v>
      </c>
      <c r="D32" s="13"/>
      <c r="E32" s="13"/>
      <c r="F32" s="33">
        <f>F33</f>
        <v>64.4</v>
      </c>
    </row>
    <row r="33" spans="1:6" ht="27.75" customHeight="1">
      <c r="A33" s="17" t="s">
        <v>25</v>
      </c>
      <c r="B33" s="15" t="s">
        <v>5</v>
      </c>
      <c r="C33" s="15" t="s">
        <v>7</v>
      </c>
      <c r="D33" s="15" t="s">
        <v>46</v>
      </c>
      <c r="E33" s="15" t="s">
        <v>47</v>
      </c>
      <c r="F33" s="40">
        <f>F34</f>
        <v>64.4</v>
      </c>
    </row>
    <row r="34" spans="1:6" ht="22.5" customHeight="1">
      <c r="A34" s="5" t="s">
        <v>39</v>
      </c>
      <c r="B34" s="15" t="s">
        <v>5</v>
      </c>
      <c r="C34" s="15" t="s">
        <v>7</v>
      </c>
      <c r="D34" s="15" t="s">
        <v>46</v>
      </c>
      <c r="E34" s="15" t="s">
        <v>42</v>
      </c>
      <c r="F34" s="37">
        <v>64.4</v>
      </c>
    </row>
    <row r="35" spans="1:6" ht="19.5" customHeight="1">
      <c r="A35" s="43" t="s">
        <v>93</v>
      </c>
      <c r="B35" s="15" t="s">
        <v>7</v>
      </c>
      <c r="C35" s="15" t="s">
        <v>94</v>
      </c>
      <c r="D35" s="15"/>
      <c r="E35" s="15"/>
      <c r="F35" s="40">
        <f>F36</f>
        <v>50</v>
      </c>
    </row>
    <row r="36" spans="1:6" ht="17.25" customHeight="1">
      <c r="A36" s="5" t="s">
        <v>107</v>
      </c>
      <c r="B36" s="15" t="s">
        <v>7</v>
      </c>
      <c r="C36" s="15" t="s">
        <v>94</v>
      </c>
      <c r="D36" s="15" t="s">
        <v>95</v>
      </c>
      <c r="E36" s="15"/>
      <c r="F36" s="40">
        <f>F37</f>
        <v>50</v>
      </c>
    </row>
    <row r="37" spans="1:6" ht="21.75" customHeight="1">
      <c r="A37" s="5" t="s">
        <v>39</v>
      </c>
      <c r="B37" s="15" t="s">
        <v>7</v>
      </c>
      <c r="C37" s="15" t="s">
        <v>94</v>
      </c>
      <c r="D37" s="15" t="s">
        <v>95</v>
      </c>
      <c r="E37" s="15" t="s">
        <v>42</v>
      </c>
      <c r="F37" s="37">
        <v>50</v>
      </c>
    </row>
    <row r="38" spans="1:6" ht="20.25" customHeight="1">
      <c r="A38" s="21" t="s">
        <v>6</v>
      </c>
      <c r="B38" s="12" t="s">
        <v>3</v>
      </c>
      <c r="C38" s="12"/>
      <c r="D38" s="12"/>
      <c r="E38" s="12"/>
      <c r="F38" s="38">
        <f>F39+F48+F63</f>
        <v>3528.86</v>
      </c>
    </row>
    <row r="39" spans="1:6" ht="21" customHeight="1">
      <c r="A39" s="45" t="s">
        <v>66</v>
      </c>
      <c r="B39" s="12" t="s">
        <v>3</v>
      </c>
      <c r="C39" s="12" t="s">
        <v>2</v>
      </c>
      <c r="D39" s="12"/>
      <c r="E39" s="12"/>
      <c r="F39" s="38">
        <f>F40+F44+F42+F46</f>
        <v>947</v>
      </c>
    </row>
    <row r="40" spans="1:6" ht="39.75" customHeight="1">
      <c r="A40" s="23" t="s">
        <v>106</v>
      </c>
      <c r="B40" s="15" t="s">
        <v>3</v>
      </c>
      <c r="C40" s="15" t="s">
        <v>2</v>
      </c>
      <c r="D40" s="15" t="s">
        <v>76</v>
      </c>
      <c r="E40" s="15"/>
      <c r="F40" s="33">
        <f>F41</f>
        <v>340</v>
      </c>
    </row>
    <row r="41" spans="1:6" ht="25.5" customHeight="1">
      <c r="A41" s="5" t="s">
        <v>39</v>
      </c>
      <c r="B41" s="15" t="s">
        <v>3</v>
      </c>
      <c r="C41" s="15" t="s">
        <v>2</v>
      </c>
      <c r="D41" s="15" t="s">
        <v>76</v>
      </c>
      <c r="E41" s="15" t="s">
        <v>42</v>
      </c>
      <c r="F41" s="37">
        <v>340</v>
      </c>
    </row>
    <row r="42" spans="1:6" ht="36" customHeight="1">
      <c r="A42" s="23" t="s">
        <v>67</v>
      </c>
      <c r="B42" s="15" t="s">
        <v>3</v>
      </c>
      <c r="C42" s="15" t="s">
        <v>2</v>
      </c>
      <c r="D42" s="15" t="s">
        <v>68</v>
      </c>
      <c r="E42" s="15"/>
      <c r="F42" s="33">
        <f>F43</f>
        <v>0.5</v>
      </c>
    </row>
    <row r="43" spans="1:6" ht="25.5" customHeight="1">
      <c r="A43" s="5" t="s">
        <v>39</v>
      </c>
      <c r="B43" s="15" t="s">
        <v>3</v>
      </c>
      <c r="C43" s="15" t="s">
        <v>2</v>
      </c>
      <c r="D43" s="15" t="s">
        <v>68</v>
      </c>
      <c r="E43" s="15" t="s">
        <v>42</v>
      </c>
      <c r="F43" s="37">
        <v>0.5</v>
      </c>
    </row>
    <row r="44" spans="1:6" ht="51" customHeight="1">
      <c r="A44" s="44" t="s">
        <v>109</v>
      </c>
      <c r="B44" s="15" t="s">
        <v>3</v>
      </c>
      <c r="C44" s="15" t="s">
        <v>2</v>
      </c>
      <c r="D44" s="15" t="s">
        <v>112</v>
      </c>
      <c r="E44" s="15"/>
      <c r="F44" s="33">
        <f>F45</f>
        <v>31.5</v>
      </c>
    </row>
    <row r="45" spans="1:6" ht="24.75" customHeight="1">
      <c r="A45" s="5" t="s">
        <v>39</v>
      </c>
      <c r="B45" s="15" t="s">
        <v>3</v>
      </c>
      <c r="C45" s="15" t="s">
        <v>2</v>
      </c>
      <c r="D45" s="15" t="s">
        <v>112</v>
      </c>
      <c r="E45" s="15" t="s">
        <v>42</v>
      </c>
      <c r="F45" s="37">
        <v>31.5</v>
      </c>
    </row>
    <row r="46" spans="1:6" ht="24.75" customHeight="1">
      <c r="A46" s="5" t="s">
        <v>116</v>
      </c>
      <c r="B46" s="15" t="s">
        <v>3</v>
      </c>
      <c r="C46" s="15" t="s">
        <v>2</v>
      </c>
      <c r="D46" s="15" t="s">
        <v>117</v>
      </c>
      <c r="E46" s="15"/>
      <c r="F46" s="33">
        <f>F47</f>
        <v>575</v>
      </c>
    </row>
    <row r="47" spans="1:6" ht="24.75" customHeight="1">
      <c r="A47" s="5" t="s">
        <v>39</v>
      </c>
      <c r="B47" s="15" t="s">
        <v>3</v>
      </c>
      <c r="C47" s="15" t="s">
        <v>2</v>
      </c>
      <c r="D47" s="15" t="s">
        <v>117</v>
      </c>
      <c r="E47" s="15" t="s">
        <v>42</v>
      </c>
      <c r="F47" s="37">
        <v>575</v>
      </c>
    </row>
    <row r="48" spans="1:6" ht="20.25" customHeight="1">
      <c r="A48" s="45" t="s">
        <v>69</v>
      </c>
      <c r="B48" s="12" t="s">
        <v>3</v>
      </c>
      <c r="C48" s="12" t="s">
        <v>5</v>
      </c>
      <c r="D48" s="12"/>
      <c r="E48" s="12"/>
      <c r="F48" s="38">
        <f>F53+F51+F49+F57+F59+F61+F55</f>
        <v>2248.36</v>
      </c>
    </row>
    <row r="49" spans="1:6" ht="37.5" customHeight="1">
      <c r="A49" s="23" t="s">
        <v>67</v>
      </c>
      <c r="B49" s="15" t="s">
        <v>3</v>
      </c>
      <c r="C49" s="15" t="s">
        <v>5</v>
      </c>
      <c r="D49" s="15" t="s">
        <v>68</v>
      </c>
      <c r="E49" s="15"/>
      <c r="F49" s="33">
        <f>F50</f>
        <v>20</v>
      </c>
    </row>
    <row r="50" spans="1:6" ht="20.25" customHeight="1">
      <c r="A50" s="5" t="s">
        <v>39</v>
      </c>
      <c r="B50" s="15" t="s">
        <v>3</v>
      </c>
      <c r="C50" s="15" t="s">
        <v>5</v>
      </c>
      <c r="D50" s="15" t="s">
        <v>68</v>
      </c>
      <c r="E50" s="15" t="s">
        <v>42</v>
      </c>
      <c r="F50" s="37">
        <v>20</v>
      </c>
    </row>
    <row r="51" spans="1:6" ht="37.5" customHeight="1">
      <c r="A51" s="23" t="s">
        <v>67</v>
      </c>
      <c r="B51" s="15" t="s">
        <v>3</v>
      </c>
      <c r="C51" s="15" t="s">
        <v>5</v>
      </c>
      <c r="D51" s="15" t="s">
        <v>76</v>
      </c>
      <c r="E51" s="15"/>
      <c r="F51" s="33">
        <f>F52</f>
        <v>1475</v>
      </c>
    </row>
    <row r="52" spans="1:6" ht="21.75" customHeight="1">
      <c r="A52" s="5" t="s">
        <v>39</v>
      </c>
      <c r="B52" s="15" t="s">
        <v>3</v>
      </c>
      <c r="C52" s="15" t="s">
        <v>5</v>
      </c>
      <c r="D52" s="15" t="s">
        <v>76</v>
      </c>
      <c r="E52" s="15" t="s">
        <v>42</v>
      </c>
      <c r="F52" s="37">
        <v>1475</v>
      </c>
    </row>
    <row r="53" spans="1:6" ht="48.75" customHeight="1">
      <c r="A53" s="44" t="s">
        <v>109</v>
      </c>
      <c r="B53" s="15" t="s">
        <v>3</v>
      </c>
      <c r="C53" s="15" t="s">
        <v>5</v>
      </c>
      <c r="D53" s="15" t="s">
        <v>112</v>
      </c>
      <c r="E53" s="15"/>
      <c r="F53" s="33">
        <f>F54</f>
        <v>100</v>
      </c>
    </row>
    <row r="54" spans="1:6" ht="20.25" customHeight="1">
      <c r="A54" s="5" t="s">
        <v>39</v>
      </c>
      <c r="B54" s="15" t="s">
        <v>3</v>
      </c>
      <c r="C54" s="15" t="s">
        <v>5</v>
      </c>
      <c r="D54" s="15" t="s">
        <v>112</v>
      </c>
      <c r="E54" s="15" t="s">
        <v>42</v>
      </c>
      <c r="F54" s="37">
        <v>100</v>
      </c>
    </row>
    <row r="55" spans="1:6" ht="21.75" customHeight="1">
      <c r="A55" s="5" t="s">
        <v>118</v>
      </c>
      <c r="B55" s="15" t="s">
        <v>3</v>
      </c>
      <c r="C55" s="15" t="s">
        <v>5</v>
      </c>
      <c r="D55" s="15" t="s">
        <v>119</v>
      </c>
      <c r="E55" s="15"/>
      <c r="F55" s="33">
        <f>F56</f>
        <v>70</v>
      </c>
    </row>
    <row r="56" spans="1:6" ht="20.25" customHeight="1">
      <c r="A56" s="5" t="s">
        <v>39</v>
      </c>
      <c r="B56" s="15" t="s">
        <v>3</v>
      </c>
      <c r="C56" s="15" t="s">
        <v>5</v>
      </c>
      <c r="D56" s="15" t="s">
        <v>119</v>
      </c>
      <c r="E56" s="15" t="s">
        <v>42</v>
      </c>
      <c r="F56" s="37">
        <v>70</v>
      </c>
    </row>
    <row r="57" spans="1:6" ht="24" customHeight="1">
      <c r="A57" s="5" t="s">
        <v>97</v>
      </c>
      <c r="B57" s="15" t="s">
        <v>3</v>
      </c>
      <c r="C57" s="15" t="s">
        <v>5</v>
      </c>
      <c r="D57" s="15" t="s">
        <v>98</v>
      </c>
      <c r="E57" s="15"/>
      <c r="F57" s="40">
        <f>F58</f>
        <v>408.3</v>
      </c>
    </row>
    <row r="58" spans="1:6" ht="20.25" customHeight="1">
      <c r="A58" s="5" t="s">
        <v>39</v>
      </c>
      <c r="B58" s="15" t="s">
        <v>3</v>
      </c>
      <c r="C58" s="15" t="s">
        <v>5</v>
      </c>
      <c r="D58" s="15" t="s">
        <v>98</v>
      </c>
      <c r="E58" s="15" t="s">
        <v>42</v>
      </c>
      <c r="F58" s="37">
        <v>408.3</v>
      </c>
    </row>
    <row r="59" spans="1:6" ht="24" customHeight="1">
      <c r="A59" s="5" t="s">
        <v>105</v>
      </c>
      <c r="B59" s="15" t="s">
        <v>3</v>
      </c>
      <c r="C59" s="15" t="s">
        <v>5</v>
      </c>
      <c r="D59" s="15" t="s">
        <v>99</v>
      </c>
      <c r="E59" s="15"/>
      <c r="F59" s="40">
        <f>F60</f>
        <v>157.6</v>
      </c>
    </row>
    <row r="60" spans="1:6" ht="20.25" customHeight="1">
      <c r="A60" s="5" t="s">
        <v>39</v>
      </c>
      <c r="B60" s="15" t="s">
        <v>3</v>
      </c>
      <c r="C60" s="15" t="s">
        <v>5</v>
      </c>
      <c r="D60" s="15" t="s">
        <v>99</v>
      </c>
      <c r="E60" s="15" t="s">
        <v>42</v>
      </c>
      <c r="F60" s="37">
        <v>157.6</v>
      </c>
    </row>
    <row r="61" spans="1:6" ht="35.25" customHeight="1">
      <c r="A61" s="44" t="s">
        <v>110</v>
      </c>
      <c r="B61" s="15" t="s">
        <v>3</v>
      </c>
      <c r="C61" s="15" t="s">
        <v>5</v>
      </c>
      <c r="D61" s="15" t="s">
        <v>96</v>
      </c>
      <c r="E61" s="15"/>
      <c r="F61" s="33">
        <f>F62</f>
        <v>17.46</v>
      </c>
    </row>
    <row r="62" spans="1:6" ht="20.25" customHeight="1">
      <c r="A62" s="5" t="s">
        <v>39</v>
      </c>
      <c r="B62" s="15" t="s">
        <v>3</v>
      </c>
      <c r="C62" s="15" t="s">
        <v>5</v>
      </c>
      <c r="D62" s="15" t="s">
        <v>96</v>
      </c>
      <c r="E62" s="15" t="s">
        <v>42</v>
      </c>
      <c r="F62" s="37">
        <v>17.46</v>
      </c>
    </row>
    <row r="63" spans="1:6" ht="20.25" customHeight="1">
      <c r="A63" s="45" t="s">
        <v>48</v>
      </c>
      <c r="B63" s="12" t="s">
        <v>3</v>
      </c>
      <c r="C63" s="12" t="s">
        <v>7</v>
      </c>
      <c r="D63" s="12"/>
      <c r="E63" s="12"/>
      <c r="F63" s="38">
        <f>F64+F68+F70+F72+F74+F78+F66+F76</f>
        <v>333.5</v>
      </c>
    </row>
    <row r="64" spans="1:6" ht="27" customHeight="1">
      <c r="A64" s="23" t="s">
        <v>50</v>
      </c>
      <c r="B64" s="15" t="s">
        <v>3</v>
      </c>
      <c r="C64" s="15" t="s">
        <v>7</v>
      </c>
      <c r="D64" s="15" t="s">
        <v>104</v>
      </c>
      <c r="E64" s="15"/>
      <c r="F64" s="33">
        <f>F65</f>
        <v>58</v>
      </c>
    </row>
    <row r="65" spans="1:6" ht="20.25" customHeight="1">
      <c r="A65" s="5" t="s">
        <v>39</v>
      </c>
      <c r="B65" s="15" t="s">
        <v>3</v>
      </c>
      <c r="C65" s="15" t="s">
        <v>7</v>
      </c>
      <c r="D65" s="15" t="s">
        <v>104</v>
      </c>
      <c r="E65" s="15" t="s">
        <v>42</v>
      </c>
      <c r="F65" s="37">
        <v>58</v>
      </c>
    </row>
    <row r="66" spans="1:6" ht="48.75" customHeight="1">
      <c r="A66" s="44" t="s">
        <v>109</v>
      </c>
      <c r="B66" s="15" t="s">
        <v>3</v>
      </c>
      <c r="C66" s="15" t="s">
        <v>7</v>
      </c>
      <c r="D66" s="15" t="s">
        <v>112</v>
      </c>
      <c r="E66" s="15"/>
      <c r="F66" s="33">
        <f>F67</f>
        <v>50</v>
      </c>
    </row>
    <row r="67" spans="1:6" ht="20.25" customHeight="1">
      <c r="A67" s="5" t="s">
        <v>39</v>
      </c>
      <c r="B67" s="15" t="s">
        <v>3</v>
      </c>
      <c r="C67" s="15" t="s">
        <v>7</v>
      </c>
      <c r="D67" s="15" t="s">
        <v>112</v>
      </c>
      <c r="E67" s="15" t="s">
        <v>42</v>
      </c>
      <c r="F67" s="37">
        <v>50</v>
      </c>
    </row>
    <row r="68" spans="1:6" ht="30" customHeight="1">
      <c r="A68" s="23" t="s">
        <v>26</v>
      </c>
      <c r="B68" s="15" t="s">
        <v>3</v>
      </c>
      <c r="C68" s="15" t="s">
        <v>7</v>
      </c>
      <c r="D68" s="15" t="s">
        <v>49</v>
      </c>
      <c r="E68" s="15" t="s">
        <v>47</v>
      </c>
      <c r="F68" s="33">
        <f>F69</f>
        <v>40</v>
      </c>
    </row>
    <row r="69" spans="1:6" ht="20.25" customHeight="1">
      <c r="A69" s="5" t="s">
        <v>39</v>
      </c>
      <c r="B69" s="15" t="s">
        <v>3</v>
      </c>
      <c r="C69" s="15" t="s">
        <v>7</v>
      </c>
      <c r="D69" s="15" t="s">
        <v>49</v>
      </c>
      <c r="E69" s="15" t="s">
        <v>42</v>
      </c>
      <c r="F69" s="37">
        <v>40</v>
      </c>
    </row>
    <row r="70" spans="1:6" ht="26.25" customHeight="1">
      <c r="A70" s="23" t="s">
        <v>44</v>
      </c>
      <c r="B70" s="15" t="s">
        <v>3</v>
      </c>
      <c r="C70" s="15" t="s">
        <v>7</v>
      </c>
      <c r="D70" s="15" t="s">
        <v>45</v>
      </c>
      <c r="E70" s="15" t="s">
        <v>47</v>
      </c>
      <c r="F70" s="33">
        <f>F71</f>
        <v>10</v>
      </c>
    </row>
    <row r="71" spans="1:6" ht="20.25" customHeight="1">
      <c r="A71" s="5" t="s">
        <v>39</v>
      </c>
      <c r="B71" s="15" t="s">
        <v>3</v>
      </c>
      <c r="C71" s="15" t="s">
        <v>7</v>
      </c>
      <c r="D71" s="15" t="s">
        <v>45</v>
      </c>
      <c r="E71" s="15" t="s">
        <v>42</v>
      </c>
      <c r="F71" s="37">
        <v>10</v>
      </c>
    </row>
    <row r="72" spans="1:6" ht="20.25" customHeight="1">
      <c r="A72" s="23" t="s">
        <v>27</v>
      </c>
      <c r="B72" s="15" t="s">
        <v>3</v>
      </c>
      <c r="C72" s="15" t="s">
        <v>7</v>
      </c>
      <c r="D72" s="15" t="s">
        <v>51</v>
      </c>
      <c r="E72" s="15" t="s">
        <v>47</v>
      </c>
      <c r="F72" s="33">
        <f>F73</f>
        <v>15</v>
      </c>
    </row>
    <row r="73" spans="1:6" ht="20.25" customHeight="1">
      <c r="A73" s="5" t="s">
        <v>39</v>
      </c>
      <c r="B73" s="15" t="s">
        <v>3</v>
      </c>
      <c r="C73" s="15" t="s">
        <v>7</v>
      </c>
      <c r="D73" s="15" t="s">
        <v>51</v>
      </c>
      <c r="E73" s="15" t="s">
        <v>42</v>
      </c>
      <c r="F73" s="37">
        <v>15</v>
      </c>
    </row>
    <row r="74" spans="1:6" ht="20.25" customHeight="1">
      <c r="A74" s="23" t="s">
        <v>52</v>
      </c>
      <c r="B74" s="15" t="s">
        <v>3</v>
      </c>
      <c r="C74" s="15" t="s">
        <v>7</v>
      </c>
      <c r="D74" s="15" t="s">
        <v>53</v>
      </c>
      <c r="E74" s="15" t="s">
        <v>47</v>
      </c>
      <c r="F74" s="33">
        <f>F75</f>
        <v>14</v>
      </c>
    </row>
    <row r="75" spans="1:6" ht="21" customHeight="1">
      <c r="A75" s="5" t="s">
        <v>39</v>
      </c>
      <c r="B75" s="15" t="s">
        <v>3</v>
      </c>
      <c r="C75" s="15" t="s">
        <v>7</v>
      </c>
      <c r="D75" s="15" t="s">
        <v>53</v>
      </c>
      <c r="E75" s="15" t="s">
        <v>42</v>
      </c>
      <c r="F75" s="37">
        <v>14</v>
      </c>
    </row>
    <row r="76" spans="1:6" s="14" customFormat="1" ht="38.25">
      <c r="A76" s="5" t="s">
        <v>121</v>
      </c>
      <c r="B76" s="28" t="s">
        <v>3</v>
      </c>
      <c r="C76" s="15" t="s">
        <v>7</v>
      </c>
      <c r="D76" s="15" t="s">
        <v>120</v>
      </c>
      <c r="E76" s="15"/>
      <c r="F76" s="33">
        <f>F77</f>
        <v>46.5</v>
      </c>
    </row>
    <row r="77" spans="1:6" ht="16.5" customHeight="1">
      <c r="A77" s="5" t="s">
        <v>39</v>
      </c>
      <c r="B77" s="28" t="s">
        <v>3</v>
      </c>
      <c r="C77" s="15" t="s">
        <v>7</v>
      </c>
      <c r="D77" s="15" t="s">
        <v>120</v>
      </c>
      <c r="E77" s="15" t="s">
        <v>42</v>
      </c>
      <c r="F77" s="32">
        <v>46.5</v>
      </c>
    </row>
    <row r="78" spans="1:6" ht="23.25" customHeight="1">
      <c r="A78" s="23" t="s">
        <v>71</v>
      </c>
      <c r="B78" s="15" t="s">
        <v>3</v>
      </c>
      <c r="C78" s="15" t="s">
        <v>7</v>
      </c>
      <c r="D78" s="15" t="s">
        <v>72</v>
      </c>
      <c r="E78" s="15"/>
      <c r="F78" s="33">
        <f>F79</f>
        <v>100</v>
      </c>
    </row>
    <row r="79" spans="1:6" ht="20.25" customHeight="1">
      <c r="A79" s="5" t="s">
        <v>39</v>
      </c>
      <c r="B79" s="15" t="s">
        <v>3</v>
      </c>
      <c r="C79" s="15" t="s">
        <v>7</v>
      </c>
      <c r="D79" s="15" t="s">
        <v>72</v>
      </c>
      <c r="E79" s="15" t="s">
        <v>42</v>
      </c>
      <c r="F79" s="37">
        <v>100</v>
      </c>
    </row>
    <row r="80" spans="1:6" ht="25.5">
      <c r="A80" s="21" t="s">
        <v>15</v>
      </c>
      <c r="B80" s="12" t="s">
        <v>4</v>
      </c>
      <c r="C80" s="12"/>
      <c r="D80" s="12"/>
      <c r="E80" s="12"/>
      <c r="F80" s="39">
        <f>F81+F84+F86+F92+F96+F89+F94</f>
        <v>1176.3</v>
      </c>
    </row>
    <row r="81" spans="1:6" s="14" customFormat="1" ht="15" customHeight="1">
      <c r="A81" s="16" t="s">
        <v>16</v>
      </c>
      <c r="B81" s="13" t="s">
        <v>4</v>
      </c>
      <c r="C81" s="13" t="s">
        <v>2</v>
      </c>
      <c r="D81" s="13"/>
      <c r="E81" s="13"/>
      <c r="F81" s="33">
        <f>F82</f>
        <v>368</v>
      </c>
    </row>
    <row r="82" spans="1:6" ht="25.5">
      <c r="A82" s="17" t="s">
        <v>17</v>
      </c>
      <c r="B82" s="15" t="s">
        <v>4</v>
      </c>
      <c r="C82" s="15" t="s">
        <v>2</v>
      </c>
      <c r="D82" s="15" t="s">
        <v>55</v>
      </c>
      <c r="E82" s="15"/>
      <c r="F82" s="40">
        <f>SUM(F83)</f>
        <v>368</v>
      </c>
    </row>
    <row r="83" spans="1:6" ht="16.5" customHeight="1">
      <c r="A83" s="17" t="s">
        <v>54</v>
      </c>
      <c r="B83" s="15" t="s">
        <v>4</v>
      </c>
      <c r="C83" s="15" t="s">
        <v>2</v>
      </c>
      <c r="D83" s="15" t="s">
        <v>55</v>
      </c>
      <c r="E83" s="15" t="s">
        <v>56</v>
      </c>
      <c r="F83" s="37">
        <v>368</v>
      </c>
    </row>
    <row r="84" spans="1:6" ht="26.25" customHeight="1">
      <c r="A84" s="17" t="s">
        <v>18</v>
      </c>
      <c r="B84" s="15" t="s">
        <v>4</v>
      </c>
      <c r="C84" s="15" t="s">
        <v>2</v>
      </c>
      <c r="D84" s="15" t="s">
        <v>57</v>
      </c>
      <c r="E84" s="15"/>
      <c r="F84" s="40">
        <f>SUM(F85)</f>
        <v>703.3</v>
      </c>
    </row>
    <row r="85" spans="1:6" ht="26.25" customHeight="1">
      <c r="A85" s="17" t="s">
        <v>54</v>
      </c>
      <c r="B85" s="15" t="s">
        <v>4</v>
      </c>
      <c r="C85" s="15" t="s">
        <v>2</v>
      </c>
      <c r="D85" s="15" t="s">
        <v>57</v>
      </c>
      <c r="E85" s="15" t="s">
        <v>56</v>
      </c>
      <c r="F85" s="37">
        <v>703.3</v>
      </c>
    </row>
    <row r="86" spans="1:6" ht="22.5" customHeight="1">
      <c r="A86" s="17" t="s">
        <v>77</v>
      </c>
      <c r="B86" s="15" t="s">
        <v>4</v>
      </c>
      <c r="C86" s="15" t="s">
        <v>2</v>
      </c>
      <c r="D86" s="15" t="s">
        <v>78</v>
      </c>
      <c r="E86" s="15"/>
      <c r="F86" s="40">
        <f>SUM(F87)</f>
        <v>5</v>
      </c>
    </row>
    <row r="87" spans="1:6" ht="25.5" customHeight="1">
      <c r="A87" s="17" t="s">
        <v>79</v>
      </c>
      <c r="B87" s="15" t="s">
        <v>4</v>
      </c>
      <c r="C87" s="15" t="s">
        <v>2</v>
      </c>
      <c r="D87" s="15" t="s">
        <v>80</v>
      </c>
      <c r="E87" s="15" t="s">
        <v>47</v>
      </c>
      <c r="F87" s="40">
        <f>SUM(F88)</f>
        <v>5</v>
      </c>
    </row>
    <row r="88" spans="1:6" ht="21" customHeight="1">
      <c r="A88" s="17" t="s">
        <v>81</v>
      </c>
      <c r="B88" s="15" t="s">
        <v>4</v>
      </c>
      <c r="C88" s="15" t="s">
        <v>2</v>
      </c>
      <c r="D88" s="15" t="s">
        <v>80</v>
      </c>
      <c r="E88" s="15" t="s">
        <v>82</v>
      </c>
      <c r="F88" s="37">
        <v>5</v>
      </c>
    </row>
    <row r="89" spans="1:6" ht="25.5" customHeight="1">
      <c r="A89" s="17" t="s">
        <v>100</v>
      </c>
      <c r="B89" s="15" t="s">
        <v>4</v>
      </c>
      <c r="C89" s="15" t="s">
        <v>2</v>
      </c>
      <c r="D89" s="15" t="s">
        <v>102</v>
      </c>
      <c r="E89" s="15"/>
      <c r="F89" s="40">
        <f>SUM(F90)</f>
        <v>7</v>
      </c>
    </row>
    <row r="90" spans="1:6" ht="24.75" customHeight="1">
      <c r="A90" s="17" t="s">
        <v>101</v>
      </c>
      <c r="B90" s="15" t="s">
        <v>4</v>
      </c>
      <c r="C90" s="15" t="s">
        <v>2</v>
      </c>
      <c r="D90" s="15" t="s">
        <v>103</v>
      </c>
      <c r="E90" s="15" t="s">
        <v>47</v>
      </c>
      <c r="F90" s="40">
        <f>SUM(F91)</f>
        <v>7</v>
      </c>
    </row>
    <row r="91" spans="1:6" ht="21" customHeight="1">
      <c r="A91" s="17" t="s">
        <v>54</v>
      </c>
      <c r="B91" s="15" t="s">
        <v>4</v>
      </c>
      <c r="C91" s="15" t="s">
        <v>2</v>
      </c>
      <c r="D91" s="15" t="s">
        <v>103</v>
      </c>
      <c r="E91" s="15" t="s">
        <v>56</v>
      </c>
      <c r="F91" s="37">
        <v>7</v>
      </c>
    </row>
    <row r="92" spans="1:6" ht="38.25" customHeight="1">
      <c r="A92" s="41" t="s">
        <v>70</v>
      </c>
      <c r="B92" s="15" t="s">
        <v>4</v>
      </c>
      <c r="C92" s="15" t="s">
        <v>2</v>
      </c>
      <c r="D92" s="15" t="s">
        <v>83</v>
      </c>
      <c r="E92" s="15" t="s">
        <v>47</v>
      </c>
      <c r="F92" s="40">
        <f>SUM(F93)</f>
        <v>10</v>
      </c>
    </row>
    <row r="93" spans="1:6" ht="21" customHeight="1">
      <c r="A93" s="17" t="s">
        <v>54</v>
      </c>
      <c r="B93" s="15" t="s">
        <v>4</v>
      </c>
      <c r="C93" s="15" t="s">
        <v>2</v>
      </c>
      <c r="D93" s="15" t="s">
        <v>83</v>
      </c>
      <c r="E93" s="15" t="s">
        <v>56</v>
      </c>
      <c r="F93" s="37">
        <v>10</v>
      </c>
    </row>
    <row r="94" spans="1:6" ht="51.75" customHeight="1">
      <c r="A94" s="17" t="s">
        <v>111</v>
      </c>
      <c r="B94" s="15" t="s">
        <v>4</v>
      </c>
      <c r="C94" s="15" t="s">
        <v>2</v>
      </c>
      <c r="D94" s="15" t="s">
        <v>113</v>
      </c>
      <c r="E94" s="15" t="s">
        <v>47</v>
      </c>
      <c r="F94" s="40">
        <f>SUM(F95)</f>
        <v>10</v>
      </c>
    </row>
    <row r="95" spans="1:6" ht="21" customHeight="1">
      <c r="A95" s="17" t="s">
        <v>54</v>
      </c>
      <c r="B95" s="15" t="s">
        <v>4</v>
      </c>
      <c r="C95" s="15" t="s">
        <v>2</v>
      </c>
      <c r="D95" s="15" t="s">
        <v>113</v>
      </c>
      <c r="E95" s="15" t="s">
        <v>56</v>
      </c>
      <c r="F95" s="37">
        <v>10</v>
      </c>
    </row>
    <row r="96" spans="1:6" ht="39" customHeight="1">
      <c r="A96" s="17" t="s">
        <v>84</v>
      </c>
      <c r="B96" s="15" t="s">
        <v>4</v>
      </c>
      <c r="C96" s="15" t="s">
        <v>2</v>
      </c>
      <c r="D96" s="15" t="s">
        <v>85</v>
      </c>
      <c r="E96" s="15" t="s">
        <v>47</v>
      </c>
      <c r="F96" s="40">
        <f>SUM(F97)</f>
        <v>73</v>
      </c>
    </row>
    <row r="97" spans="1:6" ht="20.25" customHeight="1">
      <c r="A97" s="17" t="s">
        <v>54</v>
      </c>
      <c r="B97" s="15" t="s">
        <v>4</v>
      </c>
      <c r="C97" s="15" t="s">
        <v>2</v>
      </c>
      <c r="D97" s="15" t="s">
        <v>85</v>
      </c>
      <c r="E97" s="15" t="s">
        <v>56</v>
      </c>
      <c r="F97" s="37">
        <v>73</v>
      </c>
    </row>
    <row r="98" spans="1:6" s="24" customFormat="1" ht="19.5" customHeight="1">
      <c r="A98" s="4" t="s">
        <v>58</v>
      </c>
      <c r="B98" s="12" t="s">
        <v>14</v>
      </c>
      <c r="C98" s="12"/>
      <c r="D98" s="12" t="s">
        <v>47</v>
      </c>
      <c r="E98" s="12" t="s">
        <v>47</v>
      </c>
      <c r="F98" s="38">
        <f>SUM(F99)</f>
        <v>5</v>
      </c>
    </row>
    <row r="99" spans="1:6" s="14" customFormat="1" ht="18" customHeight="1">
      <c r="A99" s="16" t="s">
        <v>19</v>
      </c>
      <c r="B99" s="13" t="s">
        <v>14</v>
      </c>
      <c r="C99" s="13" t="s">
        <v>4</v>
      </c>
      <c r="D99" s="13"/>
      <c r="E99" s="13"/>
      <c r="F99" s="33">
        <f>SUM(F100)</f>
        <v>5</v>
      </c>
    </row>
    <row r="100" spans="1:6" ht="25.5">
      <c r="A100" s="17" t="s">
        <v>20</v>
      </c>
      <c r="B100" s="28" t="s">
        <v>14</v>
      </c>
      <c r="C100" s="15" t="s">
        <v>4</v>
      </c>
      <c r="D100" s="15" t="s">
        <v>21</v>
      </c>
      <c r="E100" s="15"/>
      <c r="F100" s="40">
        <f>SUM(F101)</f>
        <v>5</v>
      </c>
    </row>
    <row r="101" spans="1:6" ht="25.5">
      <c r="A101" s="17" t="s">
        <v>63</v>
      </c>
      <c r="B101" s="28" t="s">
        <v>14</v>
      </c>
      <c r="C101" s="15" t="s">
        <v>4</v>
      </c>
      <c r="D101" s="15" t="s">
        <v>59</v>
      </c>
      <c r="E101" s="15" t="s">
        <v>60</v>
      </c>
      <c r="F101" s="37">
        <v>5</v>
      </c>
    </row>
    <row r="102" spans="1:6" ht="24.75" customHeight="1">
      <c r="A102" s="25" t="s">
        <v>8</v>
      </c>
      <c r="B102" s="22"/>
      <c r="C102" s="22"/>
      <c r="D102" s="22"/>
      <c r="E102" s="22"/>
      <c r="F102" s="38">
        <f>F11+F31+F35+F38+F80+F98</f>
        <v>7040.96</v>
      </c>
    </row>
    <row r="103" ht="12.75">
      <c r="H103" s="26"/>
    </row>
  </sheetData>
  <sheetProtection/>
  <mergeCells count="11">
    <mergeCell ref="C6:F6"/>
    <mergeCell ref="C1:F1"/>
    <mergeCell ref="C2:F2"/>
    <mergeCell ref="C3:F3"/>
    <mergeCell ref="C4:F4"/>
    <mergeCell ref="A7:F7"/>
    <mergeCell ref="B9:B10"/>
    <mergeCell ref="A9:A10"/>
    <mergeCell ref="E9:E10"/>
    <mergeCell ref="D9:D10"/>
    <mergeCell ref="C9:C10"/>
  </mergeCells>
  <printOptions/>
  <pageMargins left="0.7874015748031497" right="0.2362204724409449" top="0.7086614173228347" bottom="0.7874015748031497" header="0.35433070866141736" footer="0.3937007874015748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</dc:creator>
  <cp:keywords/>
  <dc:description/>
  <cp:lastModifiedBy>user</cp:lastModifiedBy>
  <cp:lastPrinted>2009-09-24T06:40:41Z</cp:lastPrinted>
  <dcterms:created xsi:type="dcterms:W3CDTF">2002-02-11T14:42:53Z</dcterms:created>
  <dcterms:modified xsi:type="dcterms:W3CDTF">2009-11-13T09:20:17Z</dcterms:modified>
  <cp:category/>
  <cp:version/>
  <cp:contentType/>
  <cp:contentStatus/>
</cp:coreProperties>
</file>