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80" windowHeight="4560" activeTab="0"/>
  </bookViews>
  <sheets>
    <sheet name="2010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<sst xmlns="http://schemas.openxmlformats.org/spreadsheetml/2006/main" count="606" uniqueCount="120">
  <si>
    <t>вид расходов</t>
  </si>
  <si>
    <t>всего расходов</t>
  </si>
  <si>
    <t>01</t>
  </si>
  <si>
    <t>05</t>
  </si>
  <si>
    <t>08</t>
  </si>
  <si>
    <t>02</t>
  </si>
  <si>
    <t>Жилищно-коммунальное хозяйство</t>
  </si>
  <si>
    <t>03</t>
  </si>
  <si>
    <t>Всего</t>
  </si>
  <si>
    <t>раздел</t>
  </si>
  <si>
    <t>подраздел</t>
  </si>
  <si>
    <t>целевая статья</t>
  </si>
  <si>
    <t>Общегосударственные вопросы</t>
  </si>
  <si>
    <t>04</t>
  </si>
  <si>
    <t>09</t>
  </si>
  <si>
    <t>Культура, кинематография и средства массовой информации</t>
  </si>
  <si>
    <t>Культура</t>
  </si>
  <si>
    <t>Дворцы и дома культуры,другие учреждения культуры и средства массовой информации</t>
  </si>
  <si>
    <t>Библиотеки</t>
  </si>
  <si>
    <t>Спорт и физическая культура</t>
  </si>
  <si>
    <t>Физкультурно-оздоровительная работа и спортивные мероприятия</t>
  </si>
  <si>
    <t>5120000</t>
  </si>
  <si>
    <t>Наименование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</si>
  <si>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</si>
  <si>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</si>
  <si>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</si>
  <si>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Строительство и содержание автомобильных дорог и инженерных сооружений на них  в границах поселений</t>
  </si>
  <si>
    <t>Организация и содержание мест захоронения</t>
  </si>
  <si>
    <t>тыс. руб.</t>
  </si>
  <si>
    <t>Резервные фонды</t>
  </si>
  <si>
    <t>12</t>
  </si>
  <si>
    <t>0700000</t>
  </si>
  <si>
    <t>Резервные фонды местных администраций</t>
  </si>
  <si>
    <t>Прочие расходы</t>
  </si>
  <si>
    <t>013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</si>
  <si>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</si>
  <si>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Глава муниципального образования </t>
  </si>
  <si>
    <t>Выполнение функции органами местного самоуправления</t>
  </si>
  <si>
    <t>Функционирование органа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</si>
  <si>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</si>
  <si>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</si>
  <si>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</si>
  <si>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</si>
  <si>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</si>
  <si>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Организация благоустройства и озеленения территории поселения</t>
  </si>
  <si>
    <t>6000300</t>
  </si>
  <si>
    <t>0013600</t>
  </si>
  <si>
    <t xml:space="preserve"> </t>
  </si>
  <si>
    <t>Благоустройство</t>
  </si>
  <si>
    <t>6000200</t>
  </si>
  <si>
    <t>Организация освещения улиц поселения и установки указателей с названиями улиц и номерами домов</t>
  </si>
  <si>
    <t>6000400</t>
  </si>
  <si>
    <t>Прочие мероприятия по благоустройству</t>
  </si>
  <si>
    <t>6000500</t>
  </si>
  <si>
    <t>Выполнение функций бюджетными учреждениями</t>
  </si>
  <si>
    <t>4409900</t>
  </si>
  <si>
    <t>001</t>
  </si>
  <si>
    <t>4429900</t>
  </si>
  <si>
    <t xml:space="preserve"> Здравоохранение, физическая культура и спорт</t>
  </si>
  <si>
    <t>5129700</t>
  </si>
  <si>
    <t>079</t>
  </si>
  <si>
    <t>Фукционирование Правительства Российской Федерации, высших органов исполнительной власти субъекта Российской Федерации, местьных администраций</t>
  </si>
  <si>
    <t>Коммунальное хозяйство</t>
  </si>
  <si>
    <t>Мероприятия в области здравоохранения ,спорта и физической культуры,туризма</t>
  </si>
  <si>
    <t>0700500</t>
  </si>
  <si>
    <t>Жилищное хозяйство</t>
  </si>
  <si>
    <t>3500300</t>
  </si>
  <si>
    <t xml:space="preserve">Мероприятия в области жилищного хозяйства   </t>
  </si>
  <si>
    <t>3510500</t>
  </si>
  <si>
    <t xml:space="preserve">Мероприятия в области коммунального хозяйства </t>
  </si>
  <si>
    <t>Приложение № 4</t>
  </si>
  <si>
    <t>поселения "О бюджете Мийнальского сельского поселения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</si>
  <si>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</si>
  <si>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</si>
  <si>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Обеспечение проведения выборов и референдумов</t>
  </si>
  <si>
    <t>07</t>
  </si>
  <si>
    <t xml:space="preserve">Проведения выборов и референдумов </t>
  </si>
  <si>
    <t>0200000</t>
  </si>
  <si>
    <t>Проведение выборов в представительные органы муниципального образования</t>
  </si>
  <si>
    <t>0200002</t>
  </si>
  <si>
    <t>Обеспечение пожарной безопасности</t>
  </si>
  <si>
    <t>10</t>
  </si>
  <si>
    <t>Приобретение средств пожаротушения из резервного фонда РК</t>
  </si>
  <si>
    <t>0701000</t>
  </si>
  <si>
    <t>Осуществление первоочередных мероприятий по выполнению наказов избирателей,поступивших в период избирательных кампаний</t>
  </si>
  <si>
    <t>5210111</t>
  </si>
  <si>
    <t xml:space="preserve">Осуществление первоочередных мероприятий по выполнению наказов избирателей,поступивших в период избирательных кампаний
</t>
  </si>
  <si>
    <t>5241100</t>
  </si>
  <si>
    <t xml:space="preserve">Софинансирование расходов, в соответствии с заключенным соглашением, на осуществление первоочередных мероприятий по выполнению наказов избирателей,поступивших в период избирательных кампаний   </t>
  </si>
  <si>
    <t>7960211</t>
  </si>
  <si>
    <t xml:space="preserve">Закупка автотранспортных средств и коммунальной техники за счет ср-в ФБ </t>
  </si>
  <si>
    <t>3400702</t>
  </si>
  <si>
    <t xml:space="preserve">Закупка автотранспортных средств и коммунальной техники за счет ср-в бюджета РК </t>
  </si>
  <si>
    <t>3400703</t>
  </si>
  <si>
    <t>Софинансирование расходов, в соответствии с заключенным соглашением, на закупку автотранспортных средств и коммунальной техники</t>
  </si>
  <si>
    <t>7960140</t>
  </si>
  <si>
    <t>6000100</t>
  </si>
  <si>
    <t>Субсидии на благоустройство и озеленение территории</t>
  </si>
  <si>
    <t>5240700</t>
  </si>
  <si>
    <t>Региональные целевые программы</t>
  </si>
  <si>
    <t>5220000</t>
  </si>
  <si>
    <t>Проведение мероприятий бюджетной целевой программы развития сферы культуры в РК на период до 2012 г.</t>
  </si>
  <si>
    <t>5220903</t>
  </si>
  <si>
    <t>Мероприятия по поддержке и развитию сферы культуры</t>
  </si>
  <si>
    <t>023</t>
  </si>
  <si>
    <t>Мероприятия в сфере культуры, кинематографии, средств массовой информации</t>
  </si>
  <si>
    <t>4500000</t>
  </si>
  <si>
    <t>Комплектование книжных фондов библиотек муниципальных образований</t>
  </si>
  <si>
    <t>4500600</t>
  </si>
  <si>
    <t xml:space="preserve">Социальная поддержка  специалистов муниципальных учреждений, работающих и  проживающих за пределами городов  
  </t>
  </si>
  <si>
    <t>5210101</t>
  </si>
  <si>
    <t>Софинансирование расходов, в соответствии с заключенным соглашением,  на социальную поддержку  специалистов муниципальных учреждений, работающих и  проживающих за пределами городов</t>
  </si>
  <si>
    <t>7960210</t>
  </si>
  <si>
    <t>Выравнивание обеспеченности муниципальных образований по реализации ими расходных обязательств, связанных с введением НСОТ</t>
  </si>
  <si>
    <t>5210105</t>
  </si>
  <si>
    <t xml:space="preserve">к решению ХХIХ сессии I созыва Совета Мийнальского сельского </t>
  </si>
  <si>
    <t xml:space="preserve"> на 2010 год" от 27.11.2009 года</t>
  </si>
  <si>
    <t>Распределение расходов бюджета Мийнальского сельского поселения на 2010 год по разделам. подразделам, целевым статьям расходов и видам расходов  классификации расходов бюджетов Российской Федерации</t>
  </si>
  <si>
    <t xml:space="preserve">к решению ХХХ сессии I созыва Совета Мийнальского сельского </t>
  </si>
  <si>
    <t xml:space="preserve"> на 2010 год" № 40 от 21.12.2009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</si>
</sst>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_ ;\-#,##0.0\ "/>
    <numFmt numFmtId="166" formatCode="#,##0_ ;\-#,##0\ "/>
    <numFmt numFmtId="167" formatCode="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b/>
      <i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9" fontId="0" fillId="0" borderId="1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justify" vertical="center" wrapText="1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 applyProtection="1">
      <alignment horizontal="right" vertical="center"/>
      <protection locked="0"/>
    </xf>
    <xf numFmtId="167" fontId="5" fillId="0" borderId="1" xfId="0" applyNumberFormat="1" applyFont="1" applyBorder="1" applyAlignment="1">
      <alignment horizontal="right" vertical="center"/>
    </xf>
    <xf numFmtId="167" fontId="0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167" fontId="5" fillId="0" borderId="1" xfId="0" applyNumberFormat="1" applyFont="1" applyBorder="1" applyAlignment="1" applyProtection="1">
      <alignment horizontal="right" vertical="center"/>
      <protection locked="0"/>
    </xf>
    <xf numFmtId="167" fontId="4" fillId="0" borderId="1" xfId="0" applyNumberFormat="1" applyFont="1" applyBorder="1" applyAlignment="1">
      <alignment horizontal="right" vertical="center"/>
    </xf>
    <xf numFmtId="167" fontId="4" fillId="0" borderId="1" xfId="0" applyNumberFormat="1" applyFont="1" applyBorder="1" applyAlignment="1" applyProtection="1">
      <alignment horizontal="right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167" fontId="4" fillId="0" borderId="1" xfId="16" applyNumberFormat="1" applyFont="1" applyBorder="1" applyAlignment="1">
      <alignment vertical="center"/>
    </xf>
    <xf numFmtId="167" fontId="3" fillId="0" borderId="1" xfId="0" applyNumberFormat="1" applyFont="1" applyBorder="1" applyAlignment="1">
      <alignment vertical="center"/>
    </xf>
    <xf numFmtId="167" fontId="0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1" fontId="0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57.625" style="1" customWidth="1"/>
    <col min="2" max="2" width="10.625" style="1" customWidth="1"/>
    <col min="3" max="3" width="10.875" style="1" customWidth="1"/>
    <col min="4" max="4" width="12.75390625" style="1" customWidth="1"/>
    <col min="5" max="5" width="8.25390625" style="1" customWidth="1"/>
    <col min="6" max="6" width="26.625" style="1" customWidth="1"/>
    <col min="7" max="16384" width="9.125" style="1" customWidth="1"/>
  </cols>
  <sheetData>
    <row r="1" spans="3:6" ht="12.75">
      <c r="C1" s="52" t="s">
        <v>70</v>
      </c>
      <c r="D1" s="52"/>
      <c r="E1" s="52"/>
      <c r="F1" s="52"/>
    </row>
    <row r="2" spans="3:6" ht="12.75">
      <c r="C2" s="52" t="s">
        <v>118</v>
      </c>
      <c r="D2" s="52"/>
      <c r="E2" s="52"/>
      <c r="F2" s="52"/>
    </row>
    <row r="3" spans="3:6" ht="12.75">
      <c r="C3" s="53" t="s">
        <v>71</v>
      </c>
      <c r="D3" s="53"/>
      <c r="E3" s="53"/>
      <c r="F3" s="53"/>
    </row>
    <row r="4" spans="3:6" ht="15" customHeight="1">
      <c r="C4" s="54" t="s">
        <v>119</v>
      </c>
      <c r="D4" s="54"/>
      <c r="E4" s="54"/>
      <c r="F4" s="54"/>
    </row>
    <row r="5" spans="1:6" s="2" customFormat="1" ht="61.5" customHeight="1">
      <c r="A5" s="45" t="s">
        <v>117</v>
      </c>
      <c r="B5" s="46"/>
      <c r="C5" s="46"/>
      <c r="D5" s="46"/>
      <c r="E5" s="46"/>
      <c r="F5" s="46"/>
    </row>
    <row r="6" spans="1:6" s="2" customFormat="1" ht="18" customHeight="1" thickBot="1">
      <c r="A6" s="6"/>
      <c r="B6" s="7"/>
      <c r="C6" s="7"/>
      <c r="D6" s="7"/>
      <c r="E6" s="7"/>
      <c r="F6" s="7" t="s">
        <v>28</v>
      </c>
    </row>
    <row r="7" spans="1:6" ht="15" customHeight="1" thickTop="1">
      <c r="A7" s="47" t="s">
        <v>22</v>
      </c>
      <c r="B7" s="49" t="s">
        <v>9</v>
      </c>
      <c r="C7" s="49" t="s">
        <v>10</v>
      </c>
      <c r="D7" s="49" t="s">
        <v>11</v>
      </c>
      <c r="E7" s="51" t="s">
        <v>0</v>
      </c>
      <c r="F7" s="8" t="s">
        <v>1</v>
      </c>
    </row>
    <row r="8" spans="1:6" ht="58.5" customHeight="1">
      <c r="A8" s="48"/>
      <c r="B8" s="50"/>
      <c r="C8" s="50"/>
      <c r="D8" s="50"/>
      <c r="E8" s="49"/>
      <c r="F8" s="9"/>
    </row>
    <row r="9" spans="1:6" ht="16.5" customHeight="1">
      <c r="A9" s="10" t="s">
        <v>12</v>
      </c>
      <c r="B9" s="11" t="s">
        <v>2</v>
      </c>
      <c r="C9" s="11"/>
      <c r="D9" s="11"/>
      <c r="E9" s="11"/>
      <c r="F9" s="36">
        <f>F10+F14+F17+F20</f>
        <v>3028.0000000000005</v>
      </c>
    </row>
    <row r="10" spans="1:6" s="13" customFormat="1" ht="39.75" customHeight="1">
      <c r="A10" s="3" t="s">
        <v>38</v>
      </c>
      <c r="B10" s="12" t="s">
        <v>2</v>
      </c>
      <c r="C10" s="12" t="s">
        <v>5</v>
      </c>
      <c r="D10" s="12"/>
      <c r="E10" s="12"/>
      <c r="F10" s="37">
        <f>F11</f>
        <v>523.4</v>
      </c>
    </row>
    <row r="11" spans="1:6" ht="38.25">
      <c r="A11" s="4" t="s">
        <v>35</v>
      </c>
      <c r="B11" s="14" t="s">
        <v>2</v>
      </c>
      <c r="C11" s="14" t="s">
        <v>5</v>
      </c>
      <c r="D11" s="14" t="s">
        <v>40</v>
      </c>
      <c r="E11" s="14"/>
      <c r="F11" s="38">
        <f>SUM(F12)</f>
        <v>523.4</v>
      </c>
    </row>
    <row r="12" spans="1:6" ht="17.25" customHeight="1">
      <c r="A12" s="5" t="s">
        <v>36</v>
      </c>
      <c r="B12" s="14" t="s">
        <v>2</v>
      </c>
      <c r="C12" s="14" t="s">
        <v>5</v>
      </c>
      <c r="D12" s="14" t="s">
        <v>41</v>
      </c>
      <c r="E12" s="25"/>
      <c r="F12" s="28">
        <f>F13</f>
        <v>523.4</v>
      </c>
    </row>
    <row r="13" spans="1:6" ht="17.25" customHeight="1">
      <c r="A13" s="5" t="s">
        <v>37</v>
      </c>
      <c r="B13" s="14" t="s">
        <v>2</v>
      </c>
      <c r="C13" s="14" t="s">
        <v>5</v>
      </c>
      <c r="D13" s="14" t="s">
        <v>41</v>
      </c>
      <c r="E13" s="25" t="s">
        <v>42</v>
      </c>
      <c r="F13" s="28">
        <v>523.4</v>
      </c>
    </row>
    <row r="14" spans="1:6" s="13" customFormat="1" ht="51">
      <c r="A14" s="3" t="s">
        <v>61</v>
      </c>
      <c r="B14" s="12" t="s">
        <v>2</v>
      </c>
      <c r="C14" s="12" t="s">
        <v>13</v>
      </c>
      <c r="D14" s="12"/>
      <c r="E14" s="12"/>
      <c r="F14" s="27">
        <f>F15</f>
        <v>2401.8</v>
      </c>
    </row>
    <row r="15" spans="1:6" s="13" customFormat="1" ht="38.25">
      <c r="A15" s="4" t="s">
        <v>35</v>
      </c>
      <c r="B15" s="26" t="s">
        <v>2</v>
      </c>
      <c r="C15" s="14" t="s">
        <v>13</v>
      </c>
      <c r="D15" s="14" t="s">
        <v>40</v>
      </c>
      <c r="E15" s="14"/>
      <c r="F15" s="27">
        <f>F16</f>
        <v>2401.8</v>
      </c>
    </row>
    <row r="16" spans="1:6" ht="16.5" customHeight="1">
      <c r="A16" s="4" t="s">
        <v>39</v>
      </c>
      <c r="B16" s="26" t="s">
        <v>2</v>
      </c>
      <c r="C16" s="14" t="s">
        <v>13</v>
      </c>
      <c r="D16" s="14" t="s">
        <v>43</v>
      </c>
      <c r="E16" s="14" t="s">
        <v>42</v>
      </c>
      <c r="F16" s="28">
        <v>2401.8</v>
      </c>
    </row>
    <row r="17" spans="1:6" ht="19.5" customHeight="1">
      <c r="A17" s="39" t="s">
        <v>74</v>
      </c>
      <c r="B17" s="19" t="s">
        <v>2</v>
      </c>
      <c r="C17" s="19" t="s">
        <v>75</v>
      </c>
      <c r="E17" s="19"/>
      <c r="F17" s="38">
        <f>F18</f>
        <v>52.8</v>
      </c>
    </row>
    <row r="18" spans="1:6" ht="24.75" customHeight="1">
      <c r="A18" s="5" t="s">
        <v>78</v>
      </c>
      <c r="B18" s="19" t="s">
        <v>2</v>
      </c>
      <c r="C18" s="19" t="s">
        <v>75</v>
      </c>
      <c r="D18" s="14" t="s">
        <v>79</v>
      </c>
      <c r="E18" s="19"/>
      <c r="F18" s="29">
        <f>F19</f>
        <v>52.8</v>
      </c>
    </row>
    <row r="19" spans="1:6" ht="18.75" customHeight="1">
      <c r="A19" s="4" t="s">
        <v>39</v>
      </c>
      <c r="B19" s="19" t="s">
        <v>2</v>
      </c>
      <c r="C19" s="19" t="s">
        <v>75</v>
      </c>
      <c r="D19" s="14" t="s">
        <v>79</v>
      </c>
      <c r="E19" s="14" t="s">
        <v>42</v>
      </c>
      <c r="F19" s="28">
        <v>52.8</v>
      </c>
    </row>
    <row r="20" spans="1:6" ht="17.25" customHeight="1">
      <c r="A20" s="17" t="s">
        <v>29</v>
      </c>
      <c r="B20" s="18" t="s">
        <v>2</v>
      </c>
      <c r="C20" s="18" t="s">
        <v>30</v>
      </c>
      <c r="D20" s="18"/>
      <c r="E20" s="18"/>
      <c r="F20" s="29">
        <f>F21</f>
        <v>50</v>
      </c>
    </row>
    <row r="21" spans="1:6" s="13" customFormat="1" ht="18.75" customHeight="1">
      <c r="A21" s="5" t="s">
        <v>29</v>
      </c>
      <c r="B21" s="19" t="s">
        <v>2</v>
      </c>
      <c r="C21" s="19" t="s">
        <v>30</v>
      </c>
      <c r="D21" s="19" t="s">
        <v>31</v>
      </c>
      <c r="E21" s="19"/>
      <c r="F21" s="30">
        <f>F22</f>
        <v>50</v>
      </c>
    </row>
    <row r="22" spans="1:6" ht="17.25" customHeight="1">
      <c r="A22" s="5" t="s">
        <v>32</v>
      </c>
      <c r="B22" s="19" t="s">
        <v>2</v>
      </c>
      <c r="C22" s="19" t="s">
        <v>30</v>
      </c>
      <c r="D22" s="19" t="s">
        <v>64</v>
      </c>
      <c r="E22" s="19"/>
      <c r="F22" s="29">
        <f>F23</f>
        <v>50</v>
      </c>
    </row>
    <row r="23" spans="1:6" ht="16.5" customHeight="1">
      <c r="A23" s="5" t="s">
        <v>33</v>
      </c>
      <c r="B23" s="19" t="s">
        <v>2</v>
      </c>
      <c r="C23" s="19" t="s">
        <v>30</v>
      </c>
      <c r="D23" s="19" t="s">
        <v>64</v>
      </c>
      <c r="E23" s="19" t="s">
        <v>34</v>
      </c>
      <c r="F23" s="28">
        <v>50</v>
      </c>
    </row>
    <row r="24" spans="1:6" ht="16.5" customHeight="1">
      <c r="A24" s="20" t="s">
        <v>23</v>
      </c>
      <c r="B24" s="11" t="s">
        <v>5</v>
      </c>
      <c r="C24" s="19"/>
      <c r="D24" s="19"/>
      <c r="E24" s="19"/>
      <c r="F24" s="31">
        <f>F25</f>
        <v>59</v>
      </c>
    </row>
    <row r="25" spans="1:6" s="13" customFormat="1" ht="17.25" customHeight="1">
      <c r="A25" s="15" t="s">
        <v>24</v>
      </c>
      <c r="B25" s="12" t="s">
        <v>5</v>
      </c>
      <c r="C25" s="12" t="s">
        <v>7</v>
      </c>
      <c r="D25" s="12"/>
      <c r="E25" s="12"/>
      <c r="F25" s="27">
        <f>F26</f>
        <v>59</v>
      </c>
    </row>
    <row r="26" spans="1:6" ht="27.75" customHeight="1">
      <c r="A26" s="16" t="s">
        <v>25</v>
      </c>
      <c r="B26" s="14" t="s">
        <v>5</v>
      </c>
      <c r="C26" s="14" t="s">
        <v>7</v>
      </c>
      <c r="D26" s="14" t="s">
        <v>46</v>
      </c>
      <c r="E26" s="14" t="s">
        <v>47</v>
      </c>
      <c r="F26" s="35">
        <f>F27</f>
        <v>59</v>
      </c>
    </row>
    <row r="27" spans="1:6" ht="22.5" customHeight="1">
      <c r="A27" s="4" t="s">
        <v>39</v>
      </c>
      <c r="B27" s="14" t="s">
        <v>5</v>
      </c>
      <c r="C27" s="14" t="s">
        <v>7</v>
      </c>
      <c r="D27" s="14" t="s">
        <v>46</v>
      </c>
      <c r="E27" s="14" t="s">
        <v>42</v>
      </c>
      <c r="F27" s="32">
        <v>59</v>
      </c>
    </row>
    <row r="28" spans="1:6" ht="20.25" customHeight="1">
      <c r="A28" s="20" t="s">
        <v>6</v>
      </c>
      <c r="B28" s="11" t="s">
        <v>3</v>
      </c>
      <c r="C28" s="11"/>
      <c r="D28" s="11"/>
      <c r="E28" s="11"/>
      <c r="F28" s="33">
        <f>F29+F32+F35</f>
        <v>2680</v>
      </c>
    </row>
    <row r="29" spans="1:6" ht="21" customHeight="1">
      <c r="A29" s="41" t="s">
        <v>65</v>
      </c>
      <c r="B29" s="11" t="s">
        <v>3</v>
      </c>
      <c r="C29" s="11" t="s">
        <v>2</v>
      </c>
      <c r="D29" s="11"/>
      <c r="E29" s="11"/>
      <c r="F29" s="33">
        <f>F30</f>
        <v>2000</v>
      </c>
    </row>
    <row r="30" spans="1:6" ht="24.75" customHeight="1">
      <c r="A30" s="4" t="s">
        <v>67</v>
      </c>
      <c r="B30" s="14" t="s">
        <v>3</v>
      </c>
      <c r="C30" s="14" t="s">
        <v>2</v>
      </c>
      <c r="D30" s="14" t="s">
        <v>66</v>
      </c>
      <c r="E30" s="14"/>
      <c r="F30" s="27">
        <f>F31</f>
        <v>2000</v>
      </c>
    </row>
    <row r="31" spans="1:6" ht="24.75" customHeight="1">
      <c r="A31" s="4" t="s">
        <v>39</v>
      </c>
      <c r="B31" s="14" t="s">
        <v>3</v>
      </c>
      <c r="C31" s="14" t="s">
        <v>2</v>
      </c>
      <c r="D31" s="14" t="s">
        <v>66</v>
      </c>
      <c r="E31" s="14" t="s">
        <v>42</v>
      </c>
      <c r="F31" s="32">
        <v>2000</v>
      </c>
    </row>
    <row r="32" spans="1:6" ht="20.25" customHeight="1">
      <c r="A32" s="41" t="s">
        <v>62</v>
      </c>
      <c r="B32" s="11" t="s">
        <v>3</v>
      </c>
      <c r="C32" s="11" t="s">
        <v>5</v>
      </c>
      <c r="D32" s="11"/>
      <c r="E32" s="11"/>
      <c r="F32" s="33">
        <f>F33</f>
        <v>85</v>
      </c>
    </row>
    <row r="33" spans="1:6" ht="21.75" customHeight="1">
      <c r="A33" s="4" t="s">
        <v>69</v>
      </c>
      <c r="B33" s="14" t="s">
        <v>3</v>
      </c>
      <c r="C33" s="14" t="s">
        <v>5</v>
      </c>
      <c r="D33" s="14" t="s">
        <v>68</v>
      </c>
      <c r="E33" s="14"/>
      <c r="F33" s="27">
        <f>F34</f>
        <v>85</v>
      </c>
    </row>
    <row r="34" spans="1:6" ht="20.25" customHeight="1">
      <c r="A34" s="4" t="s">
        <v>39</v>
      </c>
      <c r="B34" s="14" t="s">
        <v>3</v>
      </c>
      <c r="C34" s="14" t="s">
        <v>5</v>
      </c>
      <c r="D34" s="14" t="s">
        <v>68</v>
      </c>
      <c r="E34" s="14" t="s">
        <v>42</v>
      </c>
      <c r="F34" s="32">
        <v>85</v>
      </c>
    </row>
    <row r="35" spans="1:6" ht="20.25" customHeight="1">
      <c r="A35" s="41" t="s">
        <v>48</v>
      </c>
      <c r="B35" s="11" t="s">
        <v>3</v>
      </c>
      <c r="C35" s="11" t="s">
        <v>7</v>
      </c>
      <c r="D35" s="11"/>
      <c r="E35" s="11"/>
      <c r="F35" s="33">
        <f>F36+F38+F40+F42+F44</f>
        <v>595</v>
      </c>
    </row>
    <row r="36" spans="1:6" ht="27" customHeight="1">
      <c r="A36" s="22" t="s">
        <v>50</v>
      </c>
      <c r="B36" s="14" t="s">
        <v>3</v>
      </c>
      <c r="C36" s="14" t="s">
        <v>7</v>
      </c>
      <c r="D36" s="14" t="s">
        <v>96</v>
      </c>
      <c r="E36" s="14"/>
      <c r="F36" s="27">
        <f>F37</f>
        <v>210</v>
      </c>
    </row>
    <row r="37" spans="1:6" ht="20.25" customHeight="1">
      <c r="A37" s="4" t="s">
        <v>39</v>
      </c>
      <c r="B37" s="14" t="s">
        <v>3</v>
      </c>
      <c r="C37" s="14" t="s">
        <v>7</v>
      </c>
      <c r="D37" s="14" t="s">
        <v>96</v>
      </c>
      <c r="E37" s="14" t="s">
        <v>42</v>
      </c>
      <c r="F37" s="32">
        <v>210</v>
      </c>
    </row>
    <row r="38" spans="1:6" ht="30" customHeight="1">
      <c r="A38" s="22" t="s">
        <v>26</v>
      </c>
      <c r="B38" s="14" t="s">
        <v>3</v>
      </c>
      <c r="C38" s="14" t="s">
        <v>7</v>
      </c>
      <c r="D38" s="14" t="s">
        <v>49</v>
      </c>
      <c r="E38" s="14" t="s">
        <v>47</v>
      </c>
      <c r="F38" s="27">
        <f>F39</f>
        <v>90</v>
      </c>
    </row>
    <row r="39" spans="1:6" ht="20.25" customHeight="1">
      <c r="A39" s="4" t="s">
        <v>39</v>
      </c>
      <c r="B39" s="14" t="s">
        <v>3</v>
      </c>
      <c r="C39" s="14" t="s">
        <v>7</v>
      </c>
      <c r="D39" s="14" t="s">
        <v>49</v>
      </c>
      <c r="E39" s="14" t="s">
        <v>42</v>
      </c>
      <c r="F39" s="32">
        <v>90</v>
      </c>
    </row>
    <row r="40" spans="1:6" ht="26.25" customHeight="1">
      <c r="A40" s="22" t="s">
        <v>44</v>
      </c>
      <c r="B40" s="14" t="s">
        <v>3</v>
      </c>
      <c r="C40" s="14" t="s">
        <v>7</v>
      </c>
      <c r="D40" s="14" t="s">
        <v>45</v>
      </c>
      <c r="E40" s="14" t="s">
        <v>47</v>
      </c>
      <c r="F40" s="27">
        <f>F41</f>
        <v>250</v>
      </c>
    </row>
    <row r="41" spans="1:6" ht="20.25" customHeight="1">
      <c r="A41" s="4" t="s">
        <v>39</v>
      </c>
      <c r="B41" s="14" t="s">
        <v>3</v>
      </c>
      <c r="C41" s="14" t="s">
        <v>7</v>
      </c>
      <c r="D41" s="14" t="s">
        <v>45</v>
      </c>
      <c r="E41" s="14" t="s">
        <v>42</v>
      </c>
      <c r="F41" s="32">
        <v>250</v>
      </c>
    </row>
    <row r="42" spans="1:6" ht="20.25" customHeight="1">
      <c r="A42" s="22" t="s">
        <v>27</v>
      </c>
      <c r="B42" s="14" t="s">
        <v>3</v>
      </c>
      <c r="C42" s="14" t="s">
        <v>7</v>
      </c>
      <c r="D42" s="14" t="s">
        <v>51</v>
      </c>
      <c r="E42" s="14" t="s">
        <v>47</v>
      </c>
      <c r="F42" s="27">
        <f>F43</f>
        <v>15</v>
      </c>
    </row>
    <row r="43" spans="1:6" ht="20.25" customHeight="1">
      <c r="A43" s="4" t="s">
        <v>39</v>
      </c>
      <c r="B43" s="14" t="s">
        <v>3</v>
      </c>
      <c r="C43" s="14" t="s">
        <v>7</v>
      </c>
      <c r="D43" s="14" t="s">
        <v>51</v>
      </c>
      <c r="E43" s="14" t="s">
        <v>42</v>
      </c>
      <c r="F43" s="32">
        <v>15</v>
      </c>
    </row>
    <row r="44" spans="1:6" ht="20.25" customHeight="1">
      <c r="A44" s="22" t="s">
        <v>52</v>
      </c>
      <c r="B44" s="14" t="s">
        <v>3</v>
      </c>
      <c r="C44" s="14" t="s">
        <v>7</v>
      </c>
      <c r="D44" s="14" t="s">
        <v>53</v>
      </c>
      <c r="E44" s="14" t="s">
        <v>47</v>
      </c>
      <c r="F44" s="27">
        <f>F45</f>
        <v>30</v>
      </c>
    </row>
    <row r="45" spans="1:6" ht="21" customHeight="1">
      <c r="A45" s="4" t="s">
        <v>39</v>
      </c>
      <c r="B45" s="14" t="s">
        <v>3</v>
      </c>
      <c r="C45" s="14" t="s">
        <v>7</v>
      </c>
      <c r="D45" s="14" t="s">
        <v>53</v>
      </c>
      <c r="E45" s="14" t="s">
        <v>42</v>
      </c>
      <c r="F45" s="32">
        <v>30</v>
      </c>
    </row>
    <row r="46" spans="1:6" ht="25.5">
      <c r="A46" s="20" t="s">
        <v>15</v>
      </c>
      <c r="B46" s="11" t="s">
        <v>4</v>
      </c>
      <c r="C46" s="11"/>
      <c r="D46" s="11"/>
      <c r="E46" s="11"/>
      <c r="F46" s="34">
        <f>F47+F50</f>
        <v>1364</v>
      </c>
    </row>
    <row r="47" spans="1:6" s="13" customFormat="1" ht="15" customHeight="1">
      <c r="A47" s="15" t="s">
        <v>16</v>
      </c>
      <c r="B47" s="12" t="s">
        <v>4</v>
      </c>
      <c r="C47" s="12" t="s">
        <v>2</v>
      </c>
      <c r="D47" s="12"/>
      <c r="E47" s="12"/>
      <c r="F47" s="27">
        <f>F48</f>
        <v>497</v>
      </c>
    </row>
    <row r="48" spans="1:6" ht="25.5">
      <c r="A48" s="16" t="s">
        <v>17</v>
      </c>
      <c r="B48" s="14" t="s">
        <v>4</v>
      </c>
      <c r="C48" s="14" t="s">
        <v>2</v>
      </c>
      <c r="D48" s="14" t="s">
        <v>55</v>
      </c>
      <c r="E48" s="14"/>
      <c r="F48" s="35">
        <f>SUM(F49)</f>
        <v>497</v>
      </c>
    </row>
    <row r="49" spans="1:6" ht="16.5" customHeight="1">
      <c r="A49" s="16" t="s">
        <v>54</v>
      </c>
      <c r="B49" s="14" t="s">
        <v>4</v>
      </c>
      <c r="C49" s="14" t="s">
        <v>2</v>
      </c>
      <c r="D49" s="14" t="s">
        <v>55</v>
      </c>
      <c r="E49" s="14" t="s">
        <v>56</v>
      </c>
      <c r="F49" s="32">
        <v>497</v>
      </c>
    </row>
    <row r="50" spans="1:6" ht="26.25" customHeight="1">
      <c r="A50" s="16" t="s">
        <v>18</v>
      </c>
      <c r="B50" s="14" t="s">
        <v>4</v>
      </c>
      <c r="C50" s="14" t="s">
        <v>2</v>
      </c>
      <c r="D50" s="14" t="s">
        <v>57</v>
      </c>
      <c r="E50" s="14"/>
      <c r="F50" s="35">
        <f>SUM(F51)</f>
        <v>867</v>
      </c>
    </row>
    <row r="51" spans="1:6" ht="26.25" customHeight="1">
      <c r="A51" s="16" t="s">
        <v>54</v>
      </c>
      <c r="B51" s="14" t="s">
        <v>4</v>
      </c>
      <c r="C51" s="14" t="s">
        <v>2</v>
      </c>
      <c r="D51" s="14" t="s">
        <v>57</v>
      </c>
      <c r="E51" s="14" t="s">
        <v>56</v>
      </c>
      <c r="F51" s="32">
        <v>867</v>
      </c>
    </row>
    <row r="52" spans="1:6" s="23" customFormat="1" ht="19.5" customHeight="1">
      <c r="A52" s="3" t="s">
        <v>58</v>
      </c>
      <c r="B52" s="11" t="s">
        <v>14</v>
      </c>
      <c r="C52" s="11"/>
      <c r="D52" s="11" t="s">
        <v>47</v>
      </c>
      <c r="E52" s="11" t="s">
        <v>47</v>
      </c>
      <c r="F52" s="33">
        <f>SUM(F53)</f>
        <v>5</v>
      </c>
    </row>
    <row r="53" spans="1:6" s="13" customFormat="1" ht="18" customHeight="1">
      <c r="A53" s="15" t="s">
        <v>19</v>
      </c>
      <c r="B53" s="12" t="s">
        <v>14</v>
      </c>
      <c r="C53" s="12" t="s">
        <v>4</v>
      </c>
      <c r="D53" s="12"/>
      <c r="E53" s="12"/>
      <c r="F53" s="27">
        <f>SUM(F54)</f>
        <v>5</v>
      </c>
    </row>
    <row r="54" spans="1:6" ht="25.5">
      <c r="A54" s="16" t="s">
        <v>20</v>
      </c>
      <c r="B54" s="26" t="s">
        <v>14</v>
      </c>
      <c r="C54" s="14" t="s">
        <v>4</v>
      </c>
      <c r="D54" s="14" t="s">
        <v>21</v>
      </c>
      <c r="E54" s="14"/>
      <c r="F54" s="35">
        <f>SUM(F55)</f>
        <v>5</v>
      </c>
    </row>
    <row r="55" spans="1:6" ht="25.5">
      <c r="A55" s="16" t="s">
        <v>63</v>
      </c>
      <c r="B55" s="26" t="s">
        <v>14</v>
      </c>
      <c r="C55" s="14" t="s">
        <v>4</v>
      </c>
      <c r="D55" s="14" t="s">
        <v>59</v>
      </c>
      <c r="E55" s="14" t="s">
        <v>60</v>
      </c>
      <c r="F55" s="32">
        <v>5</v>
      </c>
    </row>
    <row r="56" spans="1:6" ht="24.75" customHeight="1">
      <c r="A56" s="24" t="s">
        <v>8</v>
      </c>
      <c r="B56" s="21"/>
      <c r="C56" s="21"/>
      <c r="D56" s="21"/>
      <c r="E56" s="21"/>
      <c r="F56" s="33">
        <f>F9+F24+F28+F46+F52</f>
        <v>7136</v>
      </c>
    </row>
    <row r="57" ht="12.75">
      <c r="H57" s="44"/>
    </row>
  </sheetData>
  <mergeCells count="10">
    <mergeCell ref="C1:F1"/>
    <mergeCell ref="C2:F2"/>
    <mergeCell ref="C3:F3"/>
    <mergeCell ref="C4:F4"/>
    <mergeCell ref="A5:F5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fitToHeight="2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workbookViewId="0" topLeftCell="A1">
      <selection activeCell="A11" sqref="A11"/>
    </sheetView>
  </sheetViews>
  <sheetFormatPr defaultColWidth="9.00390625" defaultRowHeight="12.75"/>
  <cols>
    <col min="1" max="1" width="57.625" style="1" customWidth="1"/>
    <col min="2" max="2" width="10.625" style="1" customWidth="1"/>
    <col min="3" max="3" width="10.875" style="1" customWidth="1"/>
    <col min="4" max="4" width="12.75390625" style="1" customWidth="1"/>
    <col min="5" max="5" width="8.25390625" style="1" customWidth="1"/>
    <col min="6" max="6" width="26.625" style="1" customWidth="1"/>
    <col min="7" max="16384" width="9.125" style="1" customWidth="1"/>
  </cols>
  <sheetData>
    <row r="1" spans="3:6" ht="12.75">
      <c r="C1" s="52" t="s">
        <v>70</v>
      </c>
      <c r="D1" s="52"/>
      <c r="E1" s="52"/>
      <c r="F1" s="52"/>
    </row>
    <row r="2" spans="3:6" ht="12.75">
      <c r="C2" s="52" t="s">
        <v>115</v>
      </c>
      <c r="D2" s="52"/>
      <c r="E2" s="52"/>
      <c r="F2" s="52"/>
    </row>
    <row r="3" spans="3:6" ht="12.75">
      <c r="C3" s="53" t="s">
        <v>71</v>
      </c>
      <c r="D3" s="53"/>
      <c r="E3" s="53"/>
      <c r="F3" s="53"/>
    </row>
    <row r="4" spans="3:6" ht="15" customHeight="1">
      <c r="C4" s="54" t="s">
        <v>116</v>
      </c>
      <c r="D4" s="54"/>
      <c r="E4" s="54"/>
      <c r="F4" s="54"/>
    </row>
    <row r="5" spans="1:6" s="2" customFormat="1" ht="61.5" customHeight="1">
      <c r="A5" s="45" t="s">
        <v>117</v>
      </c>
      <c r="B5" s="46"/>
      <c r="C5" s="46"/>
      <c r="D5" s="46"/>
      <c r="E5" s="46"/>
      <c r="F5" s="46"/>
    </row>
    <row r="6" spans="1:6" s="2" customFormat="1" ht="18" customHeight="1" thickBot="1">
      <c r="A6" s="6"/>
      <c r="B6" s="7"/>
      <c r="C6" s="7"/>
      <c r="D6" s="7"/>
      <c r="E6" s="7"/>
      <c r="F6" s="7" t="s">
        <v>28</v>
      </c>
    </row>
    <row r="7" spans="1:6" ht="15" customHeight="1" thickTop="1">
      <c r="A7" s="47" t="s">
        <v>22</v>
      </c>
      <c r="B7" s="49" t="s">
        <v>9</v>
      </c>
      <c r="C7" s="49" t="s">
        <v>10</v>
      </c>
      <c r="D7" s="49" t="s">
        <v>11</v>
      </c>
      <c r="E7" s="51" t="s">
        <v>0</v>
      </c>
      <c r="F7" s="8" t="s">
        <v>1</v>
      </c>
    </row>
    <row r="8" spans="1:6" ht="58.5" customHeight="1">
      <c r="A8" s="48"/>
      <c r="B8" s="50"/>
      <c r="C8" s="50"/>
      <c r="D8" s="50"/>
      <c r="E8" s="49"/>
      <c r="F8" s="9"/>
    </row>
    <row r="9" spans="1:6" ht="16.5" customHeight="1">
      <c r="A9" s="10" t="s">
        <v>12</v>
      </c>
      <c r="B9" s="11" t="s">
        <v>2</v>
      </c>
      <c r="C9" s="11"/>
      <c r="D9" s="11"/>
      <c r="E9" s="11"/>
      <c r="F9" s="36">
        <f>F10+F14+F19+F23</f>
        <v>3027.3</v>
      </c>
    </row>
    <row r="10" spans="1:6" s="13" customFormat="1" ht="39.75" customHeight="1">
      <c r="A10" s="3" t="s">
        <v>38</v>
      </c>
      <c r="B10" s="12" t="s">
        <v>2</v>
      </c>
      <c r="C10" s="12" t="s">
        <v>5</v>
      </c>
      <c r="D10" s="12"/>
      <c r="E10" s="12"/>
      <c r="F10" s="37">
        <f>F11</f>
        <v>523.4</v>
      </c>
    </row>
    <row r="11" spans="1:6" ht="38.25">
      <c r="A11" s="4" t="s">
        <v>35</v>
      </c>
      <c r="B11" s="14" t="s">
        <v>2</v>
      </c>
      <c r="C11" s="14" t="s">
        <v>5</v>
      </c>
      <c r="D11" s="14" t="s">
        <v>40</v>
      </c>
      <c r="E11" s="14"/>
      <c r="F11" s="38">
        <f>SUM(F12)</f>
        <v>523.4</v>
      </c>
    </row>
    <row r="12" spans="1:6" ht="17.25" customHeight="1">
      <c r="A12" s="5" t="s">
        <v>36</v>
      </c>
      <c r="B12" s="14" t="s">
        <v>2</v>
      </c>
      <c r="C12" s="14" t="s">
        <v>5</v>
      </c>
      <c r="D12" s="14" t="s">
        <v>41</v>
      </c>
      <c r="E12" s="25"/>
      <c r="F12" s="28">
        <f>F13</f>
        <v>523.4</v>
      </c>
    </row>
    <row r="13" spans="1:6" ht="17.25" customHeight="1">
      <c r="A13" s="5" t="s">
        <v>37</v>
      </c>
      <c r="B13" s="14" t="s">
        <v>2</v>
      </c>
      <c r="C13" s="14" t="s">
        <v>5</v>
      </c>
      <c r="D13" s="14" t="s">
        <v>41</v>
      </c>
      <c r="E13" s="25" t="s">
        <v>42</v>
      </c>
      <c r="F13" s="28">
        <v>523.4</v>
      </c>
    </row>
    <row r="14" spans="1:6" s="13" customFormat="1" ht="51">
      <c r="A14" s="3" t="s">
        <v>61</v>
      </c>
      <c r="B14" s="12" t="s">
        <v>2</v>
      </c>
      <c r="C14" s="12" t="s">
        <v>13</v>
      </c>
      <c r="D14" s="12"/>
      <c r="E14" s="12"/>
      <c r="F14" s="27">
        <f>F15+F17</f>
        <v>2401.1</v>
      </c>
    </row>
    <row r="15" spans="1:6" s="13" customFormat="1" ht="38.25">
      <c r="A15" s="4" t="s">
        <v>35</v>
      </c>
      <c r="B15" s="26" t="s">
        <v>2</v>
      </c>
      <c r="C15" s="14" t="s">
        <v>13</v>
      </c>
      <c r="D15" s="14" t="s">
        <v>40</v>
      </c>
      <c r="E15" s="14"/>
      <c r="F15" s="27">
        <f>F16</f>
        <v>2401.1</v>
      </c>
    </row>
    <row r="16" spans="1:6" ht="16.5" customHeight="1">
      <c r="A16" s="4" t="s">
        <v>39</v>
      </c>
      <c r="B16" s="26" t="s">
        <v>2</v>
      </c>
      <c r="C16" s="14" t="s">
        <v>13</v>
      </c>
      <c r="D16" s="14" t="s">
        <v>43</v>
      </c>
      <c r="E16" s="14" t="s">
        <v>42</v>
      </c>
      <c r="F16" s="28">
        <v>2401.1</v>
      </c>
    </row>
    <row r="17" spans="1:6" s="13" customFormat="1" ht="38.25">
      <c r="A17" s="4" t="s">
        <v>72</v>
      </c>
      <c r="B17" s="26" t="s">
        <v>2</v>
      </c>
      <c r="C17" s="14" t="s">
        <v>13</v>
      </c>
      <c r="D17" s="14" t="s">
        <v>73</v>
      </c>
      <c r="E17" s="14"/>
      <c r="F17" s="27">
        <f>F18</f>
        <v>0</v>
      </c>
    </row>
    <row r="18" spans="1:6" ht="16.5" customHeight="1">
      <c r="A18" s="4" t="s">
        <v>39</v>
      </c>
      <c r="B18" s="26" t="s">
        <v>2</v>
      </c>
      <c r="C18" s="14" t="s">
        <v>13</v>
      </c>
      <c r="D18" s="14" t="s">
        <v>73</v>
      </c>
      <c r="E18" s="14" t="s">
        <v>42</v>
      </c>
      <c r="F18" s="28">
        <v>0</v>
      </c>
    </row>
    <row r="19" spans="1:6" ht="19.5" customHeight="1">
      <c r="A19" s="39" t="s">
        <v>74</v>
      </c>
      <c r="B19" s="19" t="s">
        <v>2</v>
      </c>
      <c r="C19" s="19" t="s">
        <v>75</v>
      </c>
      <c r="E19" s="19"/>
      <c r="F19" s="38">
        <f>F20</f>
        <v>52.8</v>
      </c>
    </row>
    <row r="20" spans="1:6" ht="19.5" customHeight="1">
      <c r="A20" s="5" t="s">
        <v>76</v>
      </c>
      <c r="B20" s="19" t="s">
        <v>2</v>
      </c>
      <c r="C20" s="19" t="s">
        <v>75</v>
      </c>
      <c r="D20" s="14" t="s">
        <v>77</v>
      </c>
      <c r="E20" s="19"/>
      <c r="F20" s="28">
        <v>52.8</v>
      </c>
    </row>
    <row r="21" spans="1:6" ht="24.75" customHeight="1">
      <c r="A21" s="5" t="s">
        <v>78</v>
      </c>
      <c r="B21" s="19" t="s">
        <v>2</v>
      </c>
      <c r="C21" s="19" t="s">
        <v>75</v>
      </c>
      <c r="D21" s="14" t="s">
        <v>79</v>
      </c>
      <c r="E21" s="19"/>
      <c r="F21" s="29">
        <f>F22</f>
        <v>57.2</v>
      </c>
    </row>
    <row r="22" spans="1:6" ht="18.75" customHeight="1">
      <c r="A22" s="4" t="s">
        <v>39</v>
      </c>
      <c r="B22" s="19" t="s">
        <v>2</v>
      </c>
      <c r="C22" s="19" t="s">
        <v>75</v>
      </c>
      <c r="D22" s="14" t="s">
        <v>79</v>
      </c>
      <c r="E22" s="14" t="s">
        <v>42</v>
      </c>
      <c r="F22" s="28">
        <v>57.2</v>
      </c>
    </row>
    <row r="23" spans="1:6" ht="17.25" customHeight="1">
      <c r="A23" s="17" t="s">
        <v>29</v>
      </c>
      <c r="B23" s="18" t="s">
        <v>2</v>
      </c>
      <c r="C23" s="18" t="s">
        <v>30</v>
      </c>
      <c r="D23" s="18"/>
      <c r="E23" s="18"/>
      <c r="F23" s="29">
        <f>F24</f>
        <v>50</v>
      </c>
    </row>
    <row r="24" spans="1:6" s="13" customFormat="1" ht="18.75" customHeight="1">
      <c r="A24" s="5" t="s">
        <v>29</v>
      </c>
      <c r="B24" s="19" t="s">
        <v>2</v>
      </c>
      <c r="C24" s="19" t="s">
        <v>30</v>
      </c>
      <c r="D24" s="19" t="s">
        <v>31</v>
      </c>
      <c r="E24" s="19"/>
      <c r="F24" s="30">
        <f>F25</f>
        <v>50</v>
      </c>
    </row>
    <row r="25" spans="1:6" ht="17.25" customHeight="1">
      <c r="A25" s="5" t="s">
        <v>32</v>
      </c>
      <c r="B25" s="19" t="s">
        <v>2</v>
      </c>
      <c r="C25" s="19" t="s">
        <v>30</v>
      </c>
      <c r="D25" s="19" t="s">
        <v>64</v>
      </c>
      <c r="E25" s="19"/>
      <c r="F25" s="29">
        <f>F26</f>
        <v>50</v>
      </c>
    </row>
    <row r="26" spans="1:6" ht="16.5" customHeight="1">
      <c r="A26" s="5" t="s">
        <v>33</v>
      </c>
      <c r="B26" s="19" t="s">
        <v>2</v>
      </c>
      <c r="C26" s="19" t="s">
        <v>30</v>
      </c>
      <c r="D26" s="19" t="s">
        <v>64</v>
      </c>
      <c r="E26" s="19" t="s">
        <v>34</v>
      </c>
      <c r="F26" s="28">
        <v>50</v>
      </c>
    </row>
    <row r="27" spans="1:6" ht="16.5" customHeight="1">
      <c r="A27" s="20" t="s">
        <v>23</v>
      </c>
      <c r="B27" s="11" t="s">
        <v>5</v>
      </c>
      <c r="C27" s="19"/>
      <c r="D27" s="19"/>
      <c r="E27" s="19"/>
      <c r="F27" s="31">
        <f>F28</f>
        <v>59</v>
      </c>
    </row>
    <row r="28" spans="1:6" s="13" customFormat="1" ht="17.25" customHeight="1">
      <c r="A28" s="15" t="s">
        <v>24</v>
      </c>
      <c r="B28" s="12" t="s">
        <v>5</v>
      </c>
      <c r="C28" s="12" t="s">
        <v>7</v>
      </c>
      <c r="D28" s="12"/>
      <c r="E28" s="12"/>
      <c r="F28" s="27">
        <f>F29</f>
        <v>59</v>
      </c>
    </row>
    <row r="29" spans="1:6" ht="27.75" customHeight="1">
      <c r="A29" s="16" t="s">
        <v>25</v>
      </c>
      <c r="B29" s="14" t="s">
        <v>5</v>
      </c>
      <c r="C29" s="14" t="s">
        <v>7</v>
      </c>
      <c r="D29" s="14" t="s">
        <v>46</v>
      </c>
      <c r="E29" s="14" t="s">
        <v>47</v>
      </c>
      <c r="F29" s="35">
        <f>F30</f>
        <v>59</v>
      </c>
    </row>
    <row r="30" spans="1:6" ht="22.5" customHeight="1">
      <c r="A30" s="4" t="s">
        <v>39</v>
      </c>
      <c r="B30" s="14" t="s">
        <v>5</v>
      </c>
      <c r="C30" s="14" t="s">
        <v>7</v>
      </c>
      <c r="D30" s="14" t="s">
        <v>46</v>
      </c>
      <c r="E30" s="14" t="s">
        <v>42</v>
      </c>
      <c r="F30" s="32">
        <v>59</v>
      </c>
    </row>
    <row r="31" spans="1:6" ht="19.5" customHeight="1">
      <c r="A31" s="40" t="s">
        <v>80</v>
      </c>
      <c r="B31" s="14" t="s">
        <v>7</v>
      </c>
      <c r="C31" s="14" t="s">
        <v>81</v>
      </c>
      <c r="D31" s="14"/>
      <c r="E31" s="14"/>
      <c r="F31" s="35">
        <f>F32</f>
        <v>50</v>
      </c>
    </row>
    <row r="32" spans="1:6" ht="17.25" customHeight="1">
      <c r="A32" s="4" t="s">
        <v>82</v>
      </c>
      <c r="B32" s="14" t="s">
        <v>7</v>
      </c>
      <c r="C32" s="14" t="s">
        <v>81</v>
      </c>
      <c r="D32" s="14" t="s">
        <v>83</v>
      </c>
      <c r="E32" s="14"/>
      <c r="F32" s="35">
        <f>F33</f>
        <v>50</v>
      </c>
    </row>
    <row r="33" spans="1:6" ht="21.75" customHeight="1">
      <c r="A33" s="4" t="s">
        <v>39</v>
      </c>
      <c r="B33" s="14" t="s">
        <v>7</v>
      </c>
      <c r="C33" s="14" t="s">
        <v>81</v>
      </c>
      <c r="D33" s="14" t="s">
        <v>83</v>
      </c>
      <c r="E33" s="14" t="s">
        <v>42</v>
      </c>
      <c r="F33" s="32">
        <v>50</v>
      </c>
    </row>
    <row r="34" spans="1:6" ht="20.25" customHeight="1">
      <c r="A34" s="20" t="s">
        <v>6</v>
      </c>
      <c r="B34" s="11" t="s">
        <v>3</v>
      </c>
      <c r="C34" s="11"/>
      <c r="D34" s="11"/>
      <c r="E34" s="11"/>
      <c r="F34" s="33">
        <f>F35+F44+F59</f>
        <v>1525</v>
      </c>
    </row>
    <row r="35" spans="1:6" ht="21" customHeight="1">
      <c r="A35" s="41" t="s">
        <v>65</v>
      </c>
      <c r="B35" s="11" t="s">
        <v>3</v>
      </c>
      <c r="C35" s="11" t="s">
        <v>2</v>
      </c>
      <c r="D35" s="11"/>
      <c r="E35" s="11"/>
      <c r="F35" s="33">
        <f>F36+F40+F38+F42</f>
        <v>1000</v>
      </c>
    </row>
    <row r="36" spans="1:6" ht="39.75" customHeight="1">
      <c r="A36" s="22" t="s">
        <v>84</v>
      </c>
      <c r="B36" s="14" t="s">
        <v>3</v>
      </c>
      <c r="C36" s="14" t="s">
        <v>2</v>
      </c>
      <c r="D36" s="14" t="s">
        <v>85</v>
      </c>
      <c r="E36" s="14"/>
      <c r="F36" s="27">
        <f>F37</f>
        <v>0</v>
      </c>
    </row>
    <row r="37" spans="1:6" ht="25.5" customHeight="1">
      <c r="A37" s="4" t="s">
        <v>39</v>
      </c>
      <c r="B37" s="14" t="s">
        <v>3</v>
      </c>
      <c r="C37" s="14" t="s">
        <v>2</v>
      </c>
      <c r="D37" s="14" t="s">
        <v>85</v>
      </c>
      <c r="E37" s="14" t="s">
        <v>42</v>
      </c>
      <c r="F37" s="32">
        <v>0</v>
      </c>
    </row>
    <row r="38" spans="1:6" ht="36" customHeight="1">
      <c r="A38" s="22" t="s">
        <v>86</v>
      </c>
      <c r="B38" s="14" t="s">
        <v>3</v>
      </c>
      <c r="C38" s="14" t="s">
        <v>2</v>
      </c>
      <c r="D38" s="14" t="s">
        <v>87</v>
      </c>
      <c r="E38" s="14"/>
      <c r="F38" s="27">
        <f>F39</f>
        <v>0</v>
      </c>
    </row>
    <row r="39" spans="1:6" ht="25.5" customHeight="1">
      <c r="A39" s="4" t="s">
        <v>39</v>
      </c>
      <c r="B39" s="14" t="s">
        <v>3</v>
      </c>
      <c r="C39" s="14" t="s">
        <v>2</v>
      </c>
      <c r="D39" s="14" t="s">
        <v>87</v>
      </c>
      <c r="E39" s="14" t="s">
        <v>42</v>
      </c>
      <c r="F39" s="32">
        <v>0</v>
      </c>
    </row>
    <row r="40" spans="1:6" ht="51" customHeight="1">
      <c r="A40" s="42" t="s">
        <v>88</v>
      </c>
      <c r="B40" s="14" t="s">
        <v>3</v>
      </c>
      <c r="C40" s="14" t="s">
        <v>2</v>
      </c>
      <c r="D40" s="14" t="s">
        <v>89</v>
      </c>
      <c r="E40" s="14"/>
      <c r="F40" s="27">
        <f>F41</f>
        <v>0</v>
      </c>
    </row>
    <row r="41" spans="1:6" ht="24.75" customHeight="1">
      <c r="A41" s="4" t="s">
        <v>39</v>
      </c>
      <c r="B41" s="14" t="s">
        <v>3</v>
      </c>
      <c r="C41" s="14" t="s">
        <v>2</v>
      </c>
      <c r="D41" s="14" t="s">
        <v>89</v>
      </c>
      <c r="E41" s="14" t="s">
        <v>42</v>
      </c>
      <c r="F41" s="32">
        <v>0</v>
      </c>
    </row>
    <row r="42" spans="1:6" ht="24.75" customHeight="1">
      <c r="A42" s="4" t="s">
        <v>67</v>
      </c>
      <c r="B42" s="14" t="s">
        <v>3</v>
      </c>
      <c r="C42" s="14" t="s">
        <v>2</v>
      </c>
      <c r="D42" s="14" t="s">
        <v>66</v>
      </c>
      <c r="E42" s="14"/>
      <c r="F42" s="27">
        <f>F43</f>
        <v>1000</v>
      </c>
    </row>
    <row r="43" spans="1:6" ht="24.75" customHeight="1">
      <c r="A43" s="4" t="s">
        <v>39</v>
      </c>
      <c r="B43" s="14" t="s">
        <v>3</v>
      </c>
      <c r="C43" s="14" t="s">
        <v>2</v>
      </c>
      <c r="D43" s="14" t="s">
        <v>66</v>
      </c>
      <c r="E43" s="14" t="s">
        <v>42</v>
      </c>
      <c r="F43" s="32">
        <v>1000</v>
      </c>
    </row>
    <row r="44" spans="1:6" ht="20.25" customHeight="1">
      <c r="A44" s="41" t="s">
        <v>62</v>
      </c>
      <c r="B44" s="11" t="s">
        <v>3</v>
      </c>
      <c r="C44" s="11" t="s">
        <v>5</v>
      </c>
      <c r="D44" s="11"/>
      <c r="E44" s="11"/>
      <c r="F44" s="33">
        <f>F49+F47+F45+F53+F55+F57+F51</f>
        <v>50</v>
      </c>
    </row>
    <row r="45" spans="1:6" ht="37.5" customHeight="1">
      <c r="A45" s="22" t="s">
        <v>86</v>
      </c>
      <c r="B45" s="14" t="s">
        <v>3</v>
      </c>
      <c r="C45" s="14" t="s">
        <v>5</v>
      </c>
      <c r="D45" s="14" t="s">
        <v>87</v>
      </c>
      <c r="E45" s="14"/>
      <c r="F45" s="27">
        <f>F46</f>
        <v>0</v>
      </c>
    </row>
    <row r="46" spans="1:6" ht="20.25" customHeight="1">
      <c r="A46" s="4" t="s">
        <v>39</v>
      </c>
      <c r="B46" s="14" t="s">
        <v>3</v>
      </c>
      <c r="C46" s="14" t="s">
        <v>5</v>
      </c>
      <c r="D46" s="14" t="s">
        <v>87</v>
      </c>
      <c r="E46" s="14" t="s">
        <v>42</v>
      </c>
      <c r="F46" s="32">
        <v>0</v>
      </c>
    </row>
    <row r="47" spans="1:6" ht="37.5" customHeight="1">
      <c r="A47" s="22" t="s">
        <v>86</v>
      </c>
      <c r="B47" s="14" t="s">
        <v>3</v>
      </c>
      <c r="C47" s="14" t="s">
        <v>5</v>
      </c>
      <c r="D47" s="14" t="s">
        <v>85</v>
      </c>
      <c r="E47" s="14"/>
      <c r="F47" s="27">
        <f>F48</f>
        <v>0</v>
      </c>
    </row>
    <row r="48" spans="1:6" ht="21.75" customHeight="1">
      <c r="A48" s="4" t="s">
        <v>39</v>
      </c>
      <c r="B48" s="14" t="s">
        <v>3</v>
      </c>
      <c r="C48" s="14" t="s">
        <v>5</v>
      </c>
      <c r="D48" s="14" t="s">
        <v>85</v>
      </c>
      <c r="E48" s="14" t="s">
        <v>42</v>
      </c>
      <c r="F48" s="32">
        <v>0</v>
      </c>
    </row>
    <row r="49" spans="1:6" ht="48.75" customHeight="1">
      <c r="A49" s="42" t="s">
        <v>88</v>
      </c>
      <c r="B49" s="14" t="s">
        <v>3</v>
      </c>
      <c r="C49" s="14" t="s">
        <v>5</v>
      </c>
      <c r="D49" s="14" t="s">
        <v>89</v>
      </c>
      <c r="E49" s="14"/>
      <c r="F49" s="27">
        <f>F50</f>
        <v>50</v>
      </c>
    </row>
    <row r="50" spans="1:6" ht="20.25" customHeight="1">
      <c r="A50" s="4" t="s">
        <v>39</v>
      </c>
      <c r="B50" s="14" t="s">
        <v>3</v>
      </c>
      <c r="C50" s="14" t="s">
        <v>5</v>
      </c>
      <c r="D50" s="14" t="s">
        <v>89</v>
      </c>
      <c r="E50" s="14" t="s">
        <v>42</v>
      </c>
      <c r="F50" s="32">
        <v>50</v>
      </c>
    </row>
    <row r="51" spans="1:6" ht="21.75" customHeight="1">
      <c r="A51" s="4" t="s">
        <v>69</v>
      </c>
      <c r="B51" s="14" t="s">
        <v>3</v>
      </c>
      <c r="C51" s="14" t="s">
        <v>5</v>
      </c>
      <c r="D51" s="14" t="s">
        <v>68</v>
      </c>
      <c r="E51" s="14"/>
      <c r="F51" s="27">
        <f>F52</f>
        <v>0</v>
      </c>
    </row>
    <row r="52" spans="1:6" ht="20.25" customHeight="1">
      <c r="A52" s="4" t="s">
        <v>39</v>
      </c>
      <c r="B52" s="14" t="s">
        <v>3</v>
      </c>
      <c r="C52" s="14" t="s">
        <v>5</v>
      </c>
      <c r="D52" s="14" t="s">
        <v>68</v>
      </c>
      <c r="E52" s="14" t="s">
        <v>42</v>
      </c>
      <c r="F52" s="32">
        <v>0</v>
      </c>
    </row>
    <row r="53" spans="1:6" ht="24" customHeight="1">
      <c r="A53" s="4" t="s">
        <v>90</v>
      </c>
      <c r="B53" s="14" t="s">
        <v>3</v>
      </c>
      <c r="C53" s="14" t="s">
        <v>5</v>
      </c>
      <c r="D53" s="14" t="s">
        <v>91</v>
      </c>
      <c r="E53" s="14"/>
      <c r="F53" s="35">
        <f>F54</f>
        <v>0</v>
      </c>
    </row>
    <row r="54" spans="1:6" ht="20.25" customHeight="1">
      <c r="A54" s="4" t="s">
        <v>39</v>
      </c>
      <c r="B54" s="14" t="s">
        <v>3</v>
      </c>
      <c r="C54" s="14" t="s">
        <v>5</v>
      </c>
      <c r="D54" s="14" t="s">
        <v>91</v>
      </c>
      <c r="E54" s="14" t="s">
        <v>42</v>
      </c>
      <c r="F54" s="32">
        <v>0</v>
      </c>
    </row>
    <row r="55" spans="1:6" ht="24" customHeight="1">
      <c r="A55" s="4" t="s">
        <v>92</v>
      </c>
      <c r="B55" s="14" t="s">
        <v>3</v>
      </c>
      <c r="C55" s="14" t="s">
        <v>5</v>
      </c>
      <c r="D55" s="14" t="s">
        <v>93</v>
      </c>
      <c r="E55" s="14"/>
      <c r="F55" s="35">
        <f>F56</f>
        <v>0</v>
      </c>
    </row>
    <row r="56" spans="1:6" ht="20.25" customHeight="1">
      <c r="A56" s="4" t="s">
        <v>39</v>
      </c>
      <c r="B56" s="14" t="s">
        <v>3</v>
      </c>
      <c r="C56" s="14" t="s">
        <v>5</v>
      </c>
      <c r="D56" s="14" t="s">
        <v>93</v>
      </c>
      <c r="E56" s="14" t="s">
        <v>42</v>
      </c>
      <c r="F56" s="32">
        <v>0</v>
      </c>
    </row>
    <row r="57" spans="1:6" ht="35.25" customHeight="1">
      <c r="A57" s="42" t="s">
        <v>94</v>
      </c>
      <c r="B57" s="14" t="s">
        <v>3</v>
      </c>
      <c r="C57" s="14" t="s">
        <v>5</v>
      </c>
      <c r="D57" s="14" t="s">
        <v>95</v>
      </c>
      <c r="E57" s="14"/>
      <c r="F57" s="27">
        <f>F58</f>
        <v>0</v>
      </c>
    </row>
    <row r="58" spans="1:6" ht="20.25" customHeight="1">
      <c r="A58" s="4" t="s">
        <v>39</v>
      </c>
      <c r="B58" s="14" t="s">
        <v>3</v>
      </c>
      <c r="C58" s="14" t="s">
        <v>5</v>
      </c>
      <c r="D58" s="14" t="s">
        <v>95</v>
      </c>
      <c r="E58" s="14" t="s">
        <v>42</v>
      </c>
      <c r="F58" s="32">
        <v>0</v>
      </c>
    </row>
    <row r="59" spans="1:6" ht="20.25" customHeight="1">
      <c r="A59" s="41" t="s">
        <v>48</v>
      </c>
      <c r="B59" s="11" t="s">
        <v>3</v>
      </c>
      <c r="C59" s="11" t="s">
        <v>7</v>
      </c>
      <c r="D59" s="11"/>
      <c r="E59" s="11"/>
      <c r="F59" s="33">
        <f>F60+F64+F66+F68+F70+F74+F62+F72+F76</f>
        <v>475</v>
      </c>
    </row>
    <row r="60" spans="1:6" ht="27" customHeight="1">
      <c r="A60" s="22" t="s">
        <v>50</v>
      </c>
      <c r="B60" s="14" t="s">
        <v>3</v>
      </c>
      <c r="C60" s="14" t="s">
        <v>7</v>
      </c>
      <c r="D60" s="14" t="s">
        <v>96</v>
      </c>
      <c r="E60" s="14"/>
      <c r="F60" s="27">
        <f>F61</f>
        <v>140</v>
      </c>
    </row>
    <row r="61" spans="1:6" ht="20.25" customHeight="1">
      <c r="A61" s="4" t="s">
        <v>39</v>
      </c>
      <c r="B61" s="14" t="s">
        <v>3</v>
      </c>
      <c r="C61" s="14" t="s">
        <v>7</v>
      </c>
      <c r="D61" s="14" t="s">
        <v>96</v>
      </c>
      <c r="E61" s="14" t="s">
        <v>42</v>
      </c>
      <c r="F61" s="32">
        <v>140</v>
      </c>
    </row>
    <row r="62" spans="1:6" ht="48.75" customHeight="1">
      <c r="A62" s="42" t="s">
        <v>88</v>
      </c>
      <c r="B62" s="14" t="s">
        <v>3</v>
      </c>
      <c r="C62" s="14" t="s">
        <v>7</v>
      </c>
      <c r="D62" s="14" t="s">
        <v>89</v>
      </c>
      <c r="E62" s="14"/>
      <c r="F62" s="27">
        <f>F63</f>
        <v>50</v>
      </c>
    </row>
    <row r="63" spans="1:6" ht="20.25" customHeight="1">
      <c r="A63" s="4" t="s">
        <v>39</v>
      </c>
      <c r="B63" s="14" t="s">
        <v>3</v>
      </c>
      <c r="C63" s="14" t="s">
        <v>7</v>
      </c>
      <c r="D63" s="14" t="s">
        <v>89</v>
      </c>
      <c r="E63" s="14" t="s">
        <v>42</v>
      </c>
      <c r="F63" s="32">
        <v>50</v>
      </c>
    </row>
    <row r="64" spans="1:6" ht="30" customHeight="1">
      <c r="A64" s="22" t="s">
        <v>26</v>
      </c>
      <c r="B64" s="14" t="s">
        <v>3</v>
      </c>
      <c r="C64" s="14" t="s">
        <v>7</v>
      </c>
      <c r="D64" s="14" t="s">
        <v>49</v>
      </c>
      <c r="E64" s="14" t="s">
        <v>47</v>
      </c>
      <c r="F64" s="27">
        <f>F65</f>
        <v>40</v>
      </c>
    </row>
    <row r="65" spans="1:6" ht="20.25" customHeight="1">
      <c r="A65" s="4" t="s">
        <v>39</v>
      </c>
      <c r="B65" s="14" t="s">
        <v>3</v>
      </c>
      <c r="C65" s="14" t="s">
        <v>7</v>
      </c>
      <c r="D65" s="14" t="s">
        <v>49</v>
      </c>
      <c r="E65" s="14" t="s">
        <v>42</v>
      </c>
      <c r="F65" s="32">
        <v>40</v>
      </c>
    </row>
    <row r="66" spans="1:6" ht="26.25" customHeight="1">
      <c r="A66" s="22" t="s">
        <v>44</v>
      </c>
      <c r="B66" s="14" t="s">
        <v>3</v>
      </c>
      <c r="C66" s="14" t="s">
        <v>7</v>
      </c>
      <c r="D66" s="14" t="s">
        <v>45</v>
      </c>
      <c r="E66" s="14" t="s">
        <v>47</v>
      </c>
      <c r="F66" s="27">
        <f>F67</f>
        <v>200</v>
      </c>
    </row>
    <row r="67" spans="1:6" ht="20.25" customHeight="1">
      <c r="A67" s="4" t="s">
        <v>39</v>
      </c>
      <c r="B67" s="14" t="s">
        <v>3</v>
      </c>
      <c r="C67" s="14" t="s">
        <v>7</v>
      </c>
      <c r="D67" s="14" t="s">
        <v>45</v>
      </c>
      <c r="E67" s="14" t="s">
        <v>42</v>
      </c>
      <c r="F67" s="32">
        <v>200</v>
      </c>
    </row>
    <row r="68" spans="1:6" ht="20.25" customHeight="1">
      <c r="A68" s="22" t="s">
        <v>27</v>
      </c>
      <c r="B68" s="14" t="s">
        <v>3</v>
      </c>
      <c r="C68" s="14" t="s">
        <v>7</v>
      </c>
      <c r="D68" s="14" t="s">
        <v>51</v>
      </c>
      <c r="E68" s="14" t="s">
        <v>47</v>
      </c>
      <c r="F68" s="27">
        <f>F69</f>
        <v>15</v>
      </c>
    </row>
    <row r="69" spans="1:6" ht="20.25" customHeight="1">
      <c r="A69" s="4" t="s">
        <v>39</v>
      </c>
      <c r="B69" s="14" t="s">
        <v>3</v>
      </c>
      <c r="C69" s="14" t="s">
        <v>7</v>
      </c>
      <c r="D69" s="14" t="s">
        <v>51</v>
      </c>
      <c r="E69" s="14" t="s">
        <v>42</v>
      </c>
      <c r="F69" s="32">
        <v>15</v>
      </c>
    </row>
    <row r="70" spans="1:6" ht="20.25" customHeight="1">
      <c r="A70" s="22" t="s">
        <v>52</v>
      </c>
      <c r="B70" s="14" t="s">
        <v>3</v>
      </c>
      <c r="C70" s="14" t="s">
        <v>7</v>
      </c>
      <c r="D70" s="14" t="s">
        <v>53</v>
      </c>
      <c r="E70" s="14" t="s">
        <v>47</v>
      </c>
      <c r="F70" s="27">
        <f>F71</f>
        <v>30</v>
      </c>
    </row>
    <row r="71" spans="1:6" ht="21" customHeight="1">
      <c r="A71" s="4" t="s">
        <v>39</v>
      </c>
      <c r="B71" s="14" t="s">
        <v>3</v>
      </c>
      <c r="C71" s="14" t="s">
        <v>7</v>
      </c>
      <c r="D71" s="14" t="s">
        <v>53</v>
      </c>
      <c r="E71" s="14" t="s">
        <v>42</v>
      </c>
      <c r="F71" s="32">
        <v>30</v>
      </c>
    </row>
    <row r="72" spans="1:6" s="13" customFormat="1" ht="38.25">
      <c r="A72" s="4" t="s">
        <v>72</v>
      </c>
      <c r="B72" s="26" t="s">
        <v>3</v>
      </c>
      <c r="C72" s="14" t="s">
        <v>7</v>
      </c>
      <c r="D72" s="14" t="s">
        <v>73</v>
      </c>
      <c r="E72" s="14"/>
      <c r="F72" s="27">
        <f>F73</f>
        <v>0</v>
      </c>
    </row>
    <row r="73" spans="1:6" ht="16.5" customHeight="1">
      <c r="A73" s="4" t="s">
        <v>39</v>
      </c>
      <c r="B73" s="26" t="s">
        <v>3</v>
      </c>
      <c r="C73" s="14" t="s">
        <v>7</v>
      </c>
      <c r="D73" s="14" t="s">
        <v>73</v>
      </c>
      <c r="E73" s="14" t="s">
        <v>42</v>
      </c>
      <c r="F73" s="28">
        <v>0</v>
      </c>
    </row>
    <row r="74" spans="1:6" ht="23.25" customHeight="1">
      <c r="A74" s="22" t="s">
        <v>97</v>
      </c>
      <c r="B74" s="14" t="s">
        <v>3</v>
      </c>
      <c r="C74" s="14" t="s">
        <v>7</v>
      </c>
      <c r="D74" s="14" t="s">
        <v>98</v>
      </c>
      <c r="E74" s="14"/>
      <c r="F74" s="27">
        <f>F75</f>
        <v>0</v>
      </c>
    </row>
    <row r="75" spans="1:6" ht="20.25" customHeight="1">
      <c r="A75" s="4" t="s">
        <v>39</v>
      </c>
      <c r="B75" s="14" t="s">
        <v>3</v>
      </c>
      <c r="C75" s="14" t="s">
        <v>7</v>
      </c>
      <c r="D75" s="14" t="s">
        <v>98</v>
      </c>
      <c r="E75" s="14" t="s">
        <v>42</v>
      </c>
      <c r="F75" s="32">
        <v>0</v>
      </c>
    </row>
    <row r="76" spans="1:6" ht="37.5" customHeight="1">
      <c r="A76" s="22" t="s">
        <v>86</v>
      </c>
      <c r="B76" s="14" t="s">
        <v>3</v>
      </c>
      <c r="C76" s="14" t="s">
        <v>5</v>
      </c>
      <c r="D76" s="14" t="s">
        <v>85</v>
      </c>
      <c r="E76" s="14"/>
      <c r="F76" s="27">
        <f>F77</f>
        <v>0</v>
      </c>
    </row>
    <row r="77" spans="1:6" ht="21.75" customHeight="1">
      <c r="A77" s="4" t="s">
        <v>39</v>
      </c>
      <c r="B77" s="14" t="s">
        <v>3</v>
      </c>
      <c r="C77" s="14" t="s">
        <v>5</v>
      </c>
      <c r="D77" s="14" t="s">
        <v>85</v>
      </c>
      <c r="E77" s="14" t="s">
        <v>42</v>
      </c>
      <c r="F77" s="32">
        <v>0</v>
      </c>
    </row>
    <row r="78" spans="1:6" ht="25.5">
      <c r="A78" s="20" t="s">
        <v>15</v>
      </c>
      <c r="B78" s="11" t="s">
        <v>4</v>
      </c>
      <c r="C78" s="11"/>
      <c r="D78" s="11"/>
      <c r="E78" s="11"/>
      <c r="F78" s="34">
        <f>F79+F82+F84+F90+F94+F87+F92</f>
        <v>1149</v>
      </c>
    </row>
    <row r="79" spans="1:6" s="13" customFormat="1" ht="15" customHeight="1">
      <c r="A79" s="15" t="s">
        <v>16</v>
      </c>
      <c r="B79" s="12" t="s">
        <v>4</v>
      </c>
      <c r="C79" s="12" t="s">
        <v>2</v>
      </c>
      <c r="D79" s="12"/>
      <c r="E79" s="12"/>
      <c r="F79" s="27">
        <f>F80</f>
        <v>357</v>
      </c>
    </row>
    <row r="80" spans="1:6" ht="25.5">
      <c r="A80" s="16" t="s">
        <v>17</v>
      </c>
      <c r="B80" s="14" t="s">
        <v>4</v>
      </c>
      <c r="C80" s="14" t="s">
        <v>2</v>
      </c>
      <c r="D80" s="14" t="s">
        <v>55</v>
      </c>
      <c r="E80" s="14"/>
      <c r="F80" s="35">
        <f>SUM(F81)</f>
        <v>357</v>
      </c>
    </row>
    <row r="81" spans="1:6" ht="16.5" customHeight="1">
      <c r="A81" s="16" t="s">
        <v>54</v>
      </c>
      <c r="B81" s="14" t="s">
        <v>4</v>
      </c>
      <c r="C81" s="14" t="s">
        <v>2</v>
      </c>
      <c r="D81" s="14" t="s">
        <v>55</v>
      </c>
      <c r="E81" s="14" t="s">
        <v>56</v>
      </c>
      <c r="F81" s="32">
        <v>357</v>
      </c>
    </row>
    <row r="82" spans="1:6" ht="26.25" customHeight="1">
      <c r="A82" s="16" t="s">
        <v>18</v>
      </c>
      <c r="B82" s="14" t="s">
        <v>4</v>
      </c>
      <c r="C82" s="14" t="s">
        <v>2</v>
      </c>
      <c r="D82" s="14" t="s">
        <v>57</v>
      </c>
      <c r="E82" s="14"/>
      <c r="F82" s="35">
        <f>SUM(F83)</f>
        <v>782</v>
      </c>
    </row>
    <row r="83" spans="1:6" ht="26.25" customHeight="1">
      <c r="A83" s="16" t="s">
        <v>54</v>
      </c>
      <c r="B83" s="14" t="s">
        <v>4</v>
      </c>
      <c r="C83" s="14" t="s">
        <v>2</v>
      </c>
      <c r="D83" s="14" t="s">
        <v>57</v>
      </c>
      <c r="E83" s="14" t="s">
        <v>56</v>
      </c>
      <c r="F83" s="32">
        <v>782</v>
      </c>
    </row>
    <row r="84" spans="1:6" ht="22.5" customHeight="1">
      <c r="A84" s="16" t="s">
        <v>99</v>
      </c>
      <c r="B84" s="14" t="s">
        <v>4</v>
      </c>
      <c r="C84" s="14" t="s">
        <v>2</v>
      </c>
      <c r="D84" s="14" t="s">
        <v>100</v>
      </c>
      <c r="E84" s="14"/>
      <c r="F84" s="35">
        <f>SUM(F85)</f>
        <v>0</v>
      </c>
    </row>
    <row r="85" spans="1:6" ht="25.5" customHeight="1">
      <c r="A85" s="16" t="s">
        <v>101</v>
      </c>
      <c r="B85" s="14" t="s">
        <v>4</v>
      </c>
      <c r="C85" s="14" t="s">
        <v>2</v>
      </c>
      <c r="D85" s="14" t="s">
        <v>102</v>
      </c>
      <c r="E85" s="14" t="s">
        <v>47</v>
      </c>
      <c r="F85" s="35">
        <f>SUM(F86)</f>
        <v>0</v>
      </c>
    </row>
    <row r="86" spans="1:6" ht="21" customHeight="1">
      <c r="A86" s="16" t="s">
        <v>103</v>
      </c>
      <c r="B86" s="14" t="s">
        <v>4</v>
      </c>
      <c r="C86" s="14" t="s">
        <v>2</v>
      </c>
      <c r="D86" s="14" t="s">
        <v>102</v>
      </c>
      <c r="E86" s="14" t="s">
        <v>104</v>
      </c>
      <c r="F86" s="32">
        <v>0</v>
      </c>
    </row>
    <row r="87" spans="1:6" ht="25.5" customHeight="1">
      <c r="A87" s="16" t="s">
        <v>105</v>
      </c>
      <c r="B87" s="14" t="s">
        <v>4</v>
      </c>
      <c r="C87" s="14" t="s">
        <v>2</v>
      </c>
      <c r="D87" s="14" t="s">
        <v>106</v>
      </c>
      <c r="E87" s="14"/>
      <c r="F87" s="35">
        <f>SUM(F88)</f>
        <v>0</v>
      </c>
    </row>
    <row r="88" spans="1:6" ht="24.75" customHeight="1">
      <c r="A88" s="16" t="s">
        <v>107</v>
      </c>
      <c r="B88" s="14" t="s">
        <v>4</v>
      </c>
      <c r="C88" s="14" t="s">
        <v>2</v>
      </c>
      <c r="D88" s="14" t="s">
        <v>108</v>
      </c>
      <c r="E88" s="14" t="s">
        <v>47</v>
      </c>
      <c r="F88" s="35">
        <f>SUM(F89)</f>
        <v>0</v>
      </c>
    </row>
    <row r="89" spans="1:6" ht="21" customHeight="1">
      <c r="A89" s="16" t="s">
        <v>54</v>
      </c>
      <c r="B89" s="14" t="s">
        <v>4</v>
      </c>
      <c r="C89" s="14" t="s">
        <v>2</v>
      </c>
      <c r="D89" s="14" t="s">
        <v>108</v>
      </c>
      <c r="E89" s="14" t="s">
        <v>56</v>
      </c>
      <c r="F89" s="32">
        <v>0</v>
      </c>
    </row>
    <row r="90" spans="1:6" ht="38.25" customHeight="1">
      <c r="A90" s="43" t="s">
        <v>109</v>
      </c>
      <c r="B90" s="14" t="s">
        <v>4</v>
      </c>
      <c r="C90" s="14" t="s">
        <v>2</v>
      </c>
      <c r="D90" s="14" t="s">
        <v>110</v>
      </c>
      <c r="E90" s="14" t="s">
        <v>47</v>
      </c>
      <c r="F90" s="35">
        <f>SUM(F91)</f>
        <v>0</v>
      </c>
    </row>
    <row r="91" spans="1:6" ht="21" customHeight="1">
      <c r="A91" s="16" t="s">
        <v>54</v>
      </c>
      <c r="B91" s="14" t="s">
        <v>4</v>
      </c>
      <c r="C91" s="14" t="s">
        <v>2</v>
      </c>
      <c r="D91" s="14" t="s">
        <v>110</v>
      </c>
      <c r="E91" s="14" t="s">
        <v>56</v>
      </c>
      <c r="F91" s="32">
        <v>0</v>
      </c>
    </row>
    <row r="92" spans="1:6" ht="51.75" customHeight="1">
      <c r="A92" s="16" t="s">
        <v>111</v>
      </c>
      <c r="B92" s="14" t="s">
        <v>4</v>
      </c>
      <c r="C92" s="14" t="s">
        <v>2</v>
      </c>
      <c r="D92" s="14" t="s">
        <v>112</v>
      </c>
      <c r="E92" s="14" t="s">
        <v>47</v>
      </c>
      <c r="F92" s="35">
        <f>SUM(F93)</f>
        <v>10</v>
      </c>
    </row>
    <row r="93" spans="1:6" ht="21" customHeight="1">
      <c r="A93" s="16" t="s">
        <v>54</v>
      </c>
      <c r="B93" s="14" t="s">
        <v>4</v>
      </c>
      <c r="C93" s="14" t="s">
        <v>2</v>
      </c>
      <c r="D93" s="14" t="s">
        <v>112</v>
      </c>
      <c r="E93" s="14" t="s">
        <v>56</v>
      </c>
      <c r="F93" s="32">
        <v>10</v>
      </c>
    </row>
    <row r="94" spans="1:6" ht="39" customHeight="1">
      <c r="A94" s="16" t="s">
        <v>113</v>
      </c>
      <c r="B94" s="14" t="s">
        <v>4</v>
      </c>
      <c r="C94" s="14" t="s">
        <v>2</v>
      </c>
      <c r="D94" s="14" t="s">
        <v>114</v>
      </c>
      <c r="E94" s="14" t="s">
        <v>47</v>
      </c>
      <c r="F94" s="35">
        <f>SUM(F95)</f>
        <v>0</v>
      </c>
    </row>
    <row r="95" spans="1:6" ht="20.25" customHeight="1">
      <c r="A95" s="16" t="s">
        <v>54</v>
      </c>
      <c r="B95" s="14" t="s">
        <v>4</v>
      </c>
      <c r="C95" s="14" t="s">
        <v>2</v>
      </c>
      <c r="D95" s="14" t="s">
        <v>114</v>
      </c>
      <c r="E95" s="14" t="s">
        <v>56</v>
      </c>
      <c r="F95" s="32">
        <v>0</v>
      </c>
    </row>
    <row r="96" spans="1:6" s="23" customFormat="1" ht="19.5" customHeight="1">
      <c r="A96" s="3" t="s">
        <v>58</v>
      </c>
      <c r="B96" s="11" t="s">
        <v>14</v>
      </c>
      <c r="C96" s="11"/>
      <c r="D96" s="11" t="s">
        <v>47</v>
      </c>
      <c r="E96" s="11" t="s">
        <v>47</v>
      </c>
      <c r="F96" s="33">
        <f>SUM(F97)</f>
        <v>5</v>
      </c>
    </row>
    <row r="97" spans="1:6" s="13" customFormat="1" ht="18" customHeight="1">
      <c r="A97" s="15" t="s">
        <v>19</v>
      </c>
      <c r="B97" s="12" t="s">
        <v>14</v>
      </c>
      <c r="C97" s="12" t="s">
        <v>4</v>
      </c>
      <c r="D97" s="12"/>
      <c r="E97" s="12"/>
      <c r="F97" s="27">
        <f>SUM(F98)</f>
        <v>5</v>
      </c>
    </row>
    <row r="98" spans="1:6" ht="25.5">
      <c r="A98" s="16" t="s">
        <v>20</v>
      </c>
      <c r="B98" s="26" t="s">
        <v>14</v>
      </c>
      <c r="C98" s="14" t="s">
        <v>4</v>
      </c>
      <c r="D98" s="14" t="s">
        <v>21</v>
      </c>
      <c r="E98" s="14"/>
      <c r="F98" s="35">
        <f>SUM(F99)</f>
        <v>5</v>
      </c>
    </row>
    <row r="99" spans="1:6" ht="25.5">
      <c r="A99" s="16" t="s">
        <v>63</v>
      </c>
      <c r="B99" s="26" t="s">
        <v>14</v>
      </c>
      <c r="C99" s="14" t="s">
        <v>4</v>
      </c>
      <c r="D99" s="14" t="s">
        <v>59</v>
      </c>
      <c r="E99" s="14" t="s">
        <v>60</v>
      </c>
      <c r="F99" s="32">
        <v>5</v>
      </c>
    </row>
    <row r="100" spans="1:6" ht="24.75" customHeight="1">
      <c r="A100" s="24" t="s">
        <v>8</v>
      </c>
      <c r="B100" s="21"/>
      <c r="C100" s="21"/>
      <c r="D100" s="21"/>
      <c r="E100" s="21"/>
      <c r="F100" s="33">
        <f>F9+F27+F31+F34+F78+F96</f>
        <v>5815.3</v>
      </c>
    </row>
    <row r="101" ht="12.75">
      <c r="H101" s="44"/>
    </row>
  </sheetData>
  <mergeCells count="10">
    <mergeCell ref="C1:F1"/>
    <mergeCell ref="C2:F2"/>
    <mergeCell ref="C3:F3"/>
    <mergeCell ref="C4:F4"/>
    <mergeCell ref="A5:F5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MOSS</dc:creator>
  <cp:keywords/>
  <dc:description/>
  <cp:lastModifiedBy>user</cp:lastModifiedBy>
  <cp:lastPrinted>2009-12-29T14:14:24Z</cp:lastPrinted>
  <dcterms:created xsi:type="dcterms:W3CDTF">2002-02-11T14:42:53Z</dcterms:created>
  <dcterms:modified xsi:type="dcterms:W3CDTF">2009-12-29T14:14:27Z</dcterms:modified>
  <cp:category/>
  <cp:version/>
  <cp:contentType/>
  <cp:contentStatus/>
</cp:coreProperties>
</file>